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8"/>
  </bookViews>
  <sheets>
    <sheet name="К1М" sheetId="1" r:id="rId1"/>
    <sheet name="К1Ж" sheetId="2" r:id="rId2"/>
    <sheet name="К2М" sheetId="3" r:id="rId3"/>
    <sheet name="К2С" sheetId="4" r:id="rId4"/>
    <sheet name="3к" sheetId="5" r:id="rId5"/>
    <sheet name="ссж" sheetId="6" r:id="rId6"/>
    <sheet name="ссм1" sheetId="7" r:id="rId7"/>
    <sheet name="КГ" sheetId="8" r:id="rId8"/>
    <sheet name="командный зачет" sheetId="9" r:id="rId9"/>
  </sheets>
  <definedNames>
    <definedName name="_xlnm._FilterDatabase" localSheetId="0" hidden="1">'К1М'!$AH$1:$AH$160</definedName>
    <definedName name="Excel_BuiltIn_Print_Area_1_1">'К1М'!$A$1:$AH$88</definedName>
    <definedName name="Excel_BuiltIn_Print_Area_1_11">'К1М'!$A$1:$AH$64</definedName>
    <definedName name="Excel_BuiltIn_Print_Area_2_1">'К1Ж'!$A$1:$AI$34</definedName>
    <definedName name="Excel_BuiltIn_Print_Area_2_11">'К1Ж'!$A$1:$AI$40</definedName>
    <definedName name="Excel_BuiltIn_Print_Area_3_1">'К2М'!$A$1:$AI$30</definedName>
    <definedName name="Excel_BuiltIn_Print_Area_3_11">'К2М'!$A$1:$AI$14</definedName>
    <definedName name="Excel_BuiltIn_Print_Area_4_1">'К2С'!$A$1:$AI$20</definedName>
    <definedName name="Excel_BuiltIn_Print_Area_4_11">'К2С'!$A$1:$AI$16</definedName>
    <definedName name="Excel_BuiltIn_Print_Area_6">'КГ'!$A$1:$AH$26</definedName>
    <definedName name="_xlnm.Print_Area" localSheetId="4">'3к'!$A$1:$AJ$74</definedName>
    <definedName name="_xlnm.Print_Area" localSheetId="1">'К1Ж'!$A$1:$AI$50</definedName>
    <definedName name="_xlnm.Print_Area" localSheetId="0">'К1М'!$D$1:$AH$146</definedName>
    <definedName name="_xlnm.Print_Area" localSheetId="2">'К2М'!$A$1:$AI$38</definedName>
    <definedName name="_xlnm.Print_Area" localSheetId="3">'К2С'!$A$1:$AI$36</definedName>
    <definedName name="_xlnm.Print_Area" localSheetId="7">'КГ'!$A$1:$AH$47</definedName>
    <definedName name="_xlnm.Print_Area" localSheetId="8">'командный зачет'!$B$1:$O$15</definedName>
    <definedName name="_xlnm.Print_Area" localSheetId="5">'ссж'!$A$1:$G$12</definedName>
    <definedName name="_xlnm.Print_Area" localSheetId="6">'ссм1'!$A$1:$G$40</definedName>
  </definedNames>
  <calcPr fullCalcOnLoad="1"/>
</workbook>
</file>

<file path=xl/sharedStrings.xml><?xml version="1.0" encoding="utf-8"?>
<sst xmlns="http://schemas.openxmlformats.org/spreadsheetml/2006/main" count="770" uniqueCount="298">
  <si>
    <t>№</t>
  </si>
  <si>
    <t xml:space="preserve">  Экипаж (участник)</t>
  </si>
  <si>
    <t>время</t>
  </si>
  <si>
    <t>Штраф на воротах</t>
  </si>
  <si>
    <t xml:space="preserve">Время </t>
  </si>
  <si>
    <t>Резуль-</t>
  </si>
  <si>
    <t>лучший</t>
  </si>
  <si>
    <t>ком.</t>
  </si>
  <si>
    <t>Попытка</t>
  </si>
  <si>
    <t xml:space="preserve"> старта</t>
  </si>
  <si>
    <t>финиша</t>
  </si>
  <si>
    <t>на дист.</t>
  </si>
  <si>
    <t>штрафа</t>
  </si>
  <si>
    <t xml:space="preserve">   тат</t>
  </si>
  <si>
    <t>Место</t>
  </si>
  <si>
    <t>53</t>
  </si>
  <si>
    <t xml:space="preserve">Семенов </t>
  </si>
  <si>
    <t>Горький2</t>
  </si>
  <si>
    <t>95</t>
  </si>
  <si>
    <t>Курников</t>
  </si>
  <si>
    <t>6</t>
  </si>
  <si>
    <t>Хлопонин</t>
  </si>
  <si>
    <t>51</t>
  </si>
  <si>
    <t>Смолов</t>
  </si>
  <si>
    <t>Километраж</t>
  </si>
  <si>
    <t>4</t>
  </si>
  <si>
    <t>Мирошниченко</t>
  </si>
  <si>
    <t>25</t>
  </si>
  <si>
    <t>Якунин</t>
  </si>
  <si>
    <t>Рязань ФРР</t>
  </si>
  <si>
    <t>35</t>
  </si>
  <si>
    <t>Давидян</t>
  </si>
  <si>
    <t>5</t>
  </si>
  <si>
    <t>Чипикин</t>
  </si>
  <si>
    <t>34</t>
  </si>
  <si>
    <t>Ивлюшкин</t>
  </si>
  <si>
    <t>67</t>
  </si>
  <si>
    <t>Панин</t>
  </si>
  <si>
    <t>ГУОР2</t>
  </si>
  <si>
    <t>76</t>
  </si>
  <si>
    <t>Овчинников</t>
  </si>
  <si>
    <t>14</t>
  </si>
  <si>
    <t>Азанов</t>
  </si>
  <si>
    <t>83</t>
  </si>
  <si>
    <t>Романовский</t>
  </si>
  <si>
    <t>7</t>
  </si>
  <si>
    <t>Говер</t>
  </si>
  <si>
    <t>79</t>
  </si>
  <si>
    <t>Страшников</t>
  </si>
  <si>
    <t>Горький1</t>
  </si>
  <si>
    <t>66</t>
  </si>
  <si>
    <t>Капитанов</t>
  </si>
  <si>
    <t>80</t>
  </si>
  <si>
    <t>Хабабрахманов</t>
  </si>
  <si>
    <t>68</t>
  </si>
  <si>
    <t>Ермаков</t>
  </si>
  <si>
    <t>Винигрет</t>
  </si>
  <si>
    <t>74</t>
  </si>
  <si>
    <t>Коржов</t>
  </si>
  <si>
    <t>15</t>
  </si>
  <si>
    <t>Аксенов</t>
  </si>
  <si>
    <t>23</t>
  </si>
  <si>
    <t>Григорьев</t>
  </si>
  <si>
    <t>63</t>
  </si>
  <si>
    <t>Ляжков</t>
  </si>
  <si>
    <t>87</t>
  </si>
  <si>
    <t>Ахметзянов</t>
  </si>
  <si>
    <t>3</t>
  </si>
  <si>
    <t>Колбежкин</t>
  </si>
  <si>
    <t>37</t>
  </si>
  <si>
    <t>Хомченко</t>
  </si>
  <si>
    <t>3 стихии</t>
  </si>
  <si>
    <t>41</t>
  </si>
  <si>
    <t>Хижняков</t>
  </si>
  <si>
    <t>29</t>
  </si>
  <si>
    <t>Ромашкин</t>
  </si>
  <si>
    <t>54</t>
  </si>
  <si>
    <t>Ложников</t>
  </si>
  <si>
    <t>62</t>
  </si>
  <si>
    <t>Гротов</t>
  </si>
  <si>
    <t>30</t>
  </si>
  <si>
    <t>Рыжкин Николай</t>
  </si>
  <si>
    <t>новомосковск</t>
  </si>
  <si>
    <t>17</t>
  </si>
  <si>
    <t>Самсонов</t>
  </si>
  <si>
    <t>48</t>
  </si>
  <si>
    <t>Камазов</t>
  </si>
  <si>
    <t>56</t>
  </si>
  <si>
    <t xml:space="preserve">Шим </t>
  </si>
  <si>
    <t>ГУОР1</t>
  </si>
  <si>
    <t>50</t>
  </si>
  <si>
    <t>Попов</t>
  </si>
  <si>
    <t>42</t>
  </si>
  <si>
    <t>Войналович</t>
  </si>
  <si>
    <t>72</t>
  </si>
  <si>
    <t>Рыжкин Сергей</t>
  </si>
  <si>
    <t>33</t>
  </si>
  <si>
    <t>Максимов</t>
  </si>
  <si>
    <t>61</t>
  </si>
  <si>
    <t>Подобряев</t>
  </si>
  <si>
    <t>60</t>
  </si>
  <si>
    <t>Сычев</t>
  </si>
  <si>
    <t>88</t>
  </si>
  <si>
    <t>Алтунжи</t>
  </si>
  <si>
    <t>85</t>
  </si>
  <si>
    <t>Стариков</t>
  </si>
  <si>
    <t>16</t>
  </si>
  <si>
    <t>Букринский</t>
  </si>
  <si>
    <t>26</t>
  </si>
  <si>
    <t>Морсин</t>
  </si>
  <si>
    <t>99</t>
  </si>
  <si>
    <t>Михайлов Иван</t>
  </si>
  <si>
    <t>РКТ</t>
  </si>
  <si>
    <t>92</t>
  </si>
  <si>
    <t>Голубович</t>
  </si>
  <si>
    <t>27</t>
  </si>
  <si>
    <t>Шклярук</t>
  </si>
  <si>
    <t>98</t>
  </si>
  <si>
    <t>Михайлов Игорь</t>
  </si>
  <si>
    <t>69</t>
  </si>
  <si>
    <t>Сливкин</t>
  </si>
  <si>
    <t>78</t>
  </si>
  <si>
    <t>Трифонов Н.</t>
  </si>
  <si>
    <t>Агенство Венгрова</t>
  </si>
  <si>
    <t>24</t>
  </si>
  <si>
    <t>Якимычев</t>
  </si>
  <si>
    <t>11</t>
  </si>
  <si>
    <t>Кардашин</t>
  </si>
  <si>
    <t>65</t>
  </si>
  <si>
    <t>Иванов</t>
  </si>
  <si>
    <t>100</t>
  </si>
  <si>
    <t>Тымбаев</t>
  </si>
  <si>
    <t>10</t>
  </si>
  <si>
    <t>Иосилевич</t>
  </si>
  <si>
    <t>43</t>
  </si>
  <si>
    <t>Голых</t>
  </si>
  <si>
    <t>22</t>
  </si>
  <si>
    <t>Пантюхов</t>
  </si>
  <si>
    <t>ОрАл</t>
  </si>
  <si>
    <t>70</t>
  </si>
  <si>
    <t>Блинов</t>
  </si>
  <si>
    <t>18</t>
  </si>
  <si>
    <t>Михеев</t>
  </si>
  <si>
    <t>36</t>
  </si>
  <si>
    <t>Самохвалов</t>
  </si>
  <si>
    <t>Волна</t>
  </si>
  <si>
    <t>44</t>
  </si>
  <si>
    <t>Викулин</t>
  </si>
  <si>
    <t>81</t>
  </si>
  <si>
    <t>Ершов</t>
  </si>
  <si>
    <t>55</t>
  </si>
  <si>
    <t>Чамов</t>
  </si>
  <si>
    <t>Тушино</t>
  </si>
  <si>
    <t>28</t>
  </si>
  <si>
    <t>Ковалев</t>
  </si>
  <si>
    <t>1</t>
  </si>
  <si>
    <t>Новиков</t>
  </si>
  <si>
    <t>31</t>
  </si>
  <si>
    <t>Лазарев</t>
  </si>
  <si>
    <t>2</t>
  </si>
  <si>
    <t xml:space="preserve">Смирнов </t>
  </si>
  <si>
    <t>21</t>
  </si>
  <si>
    <t>Беляев</t>
  </si>
  <si>
    <t>32</t>
  </si>
  <si>
    <t>Крюков</t>
  </si>
  <si>
    <t>38</t>
  </si>
  <si>
    <t>Кромер</t>
  </si>
  <si>
    <t>77</t>
  </si>
  <si>
    <t>Суслов</t>
  </si>
  <si>
    <t>2056</t>
  </si>
  <si>
    <t>Кусакин</t>
  </si>
  <si>
    <t>3240</t>
  </si>
  <si>
    <t xml:space="preserve"> старт</t>
  </si>
  <si>
    <t>финиш</t>
  </si>
  <si>
    <t>52</t>
  </si>
  <si>
    <t>Солодовникова</t>
  </si>
  <si>
    <t>12</t>
  </si>
  <si>
    <t>Горохова</t>
  </si>
  <si>
    <t>19</t>
  </si>
  <si>
    <t>Морозова</t>
  </si>
  <si>
    <t>82</t>
  </si>
  <si>
    <t>Максимова</t>
  </si>
  <si>
    <t>97</t>
  </si>
  <si>
    <t>Баранова</t>
  </si>
  <si>
    <t>58</t>
  </si>
  <si>
    <t>Соломаха</t>
  </si>
  <si>
    <t>49</t>
  </si>
  <si>
    <t>Васильева</t>
  </si>
  <si>
    <t>9</t>
  </si>
  <si>
    <t>Ермолова</t>
  </si>
  <si>
    <t>93</t>
  </si>
  <si>
    <t>Хижнякова</t>
  </si>
  <si>
    <t>Винегрет</t>
  </si>
  <si>
    <t>73</t>
  </si>
  <si>
    <t>Аксенова</t>
  </si>
  <si>
    <t>8</t>
  </si>
  <si>
    <t>96</t>
  </si>
  <si>
    <t>Ромашкина</t>
  </si>
  <si>
    <t>3 Стихии</t>
  </si>
  <si>
    <t>45</t>
  </si>
  <si>
    <t xml:space="preserve">Косарева </t>
  </si>
  <si>
    <t>Новомосковс</t>
  </si>
  <si>
    <t>94</t>
  </si>
  <si>
    <t>Тотмакова</t>
  </si>
  <si>
    <t>39</t>
  </si>
  <si>
    <t>Сычева</t>
  </si>
  <si>
    <t>46</t>
  </si>
  <si>
    <t>Подобряева</t>
  </si>
  <si>
    <t>20</t>
  </si>
  <si>
    <t>86</t>
  </si>
  <si>
    <t>Алексеева</t>
  </si>
  <si>
    <t>91</t>
  </si>
  <si>
    <t>Мараховская</t>
  </si>
  <si>
    <t>Тымбаева</t>
  </si>
  <si>
    <t>75</t>
  </si>
  <si>
    <t>Панфилова</t>
  </si>
  <si>
    <t>40</t>
  </si>
  <si>
    <t>Платонова</t>
  </si>
  <si>
    <t>71</t>
  </si>
  <si>
    <t>Морсина</t>
  </si>
  <si>
    <t>59</t>
  </si>
  <si>
    <t>Бронер</t>
  </si>
  <si>
    <t>Чамов Ковалев</t>
  </si>
  <si>
    <t>Трифонов Кардашин</t>
  </si>
  <si>
    <t>Курников Семенов</t>
  </si>
  <si>
    <t>Ершов Викулин</t>
  </si>
  <si>
    <t>Суслов Кромер</t>
  </si>
  <si>
    <t>Попов Войналович</t>
  </si>
  <si>
    <t>Блинов Михеев</t>
  </si>
  <si>
    <t>Якимычев Иванов</t>
  </si>
  <si>
    <t>Михайлов Сливкин</t>
  </si>
  <si>
    <t>Овчинников Говер</t>
  </si>
  <si>
    <t>Рыжкин Самсонов</t>
  </si>
  <si>
    <t>Новомосковск</t>
  </si>
  <si>
    <t>Хомченко Гротов</t>
  </si>
  <si>
    <t>Коржов Ермаков</t>
  </si>
  <si>
    <t>Азанов Говер</t>
  </si>
  <si>
    <t>Страшников Хабибрахманов</t>
  </si>
  <si>
    <t>Чиликин Ивлюшкин</t>
  </si>
  <si>
    <t>Смолов Петержик</t>
  </si>
  <si>
    <t>Михайлов Шклярук</t>
  </si>
  <si>
    <t>Чамов Бронер</t>
  </si>
  <si>
    <t>Кардашин Мараховская</t>
  </si>
  <si>
    <t>Трифонов Мараховская</t>
  </si>
  <si>
    <t>Голубович Алексеева</t>
  </si>
  <si>
    <t>Самохвалов Морозова</t>
  </si>
  <si>
    <t>Рыжкин Моркашова</t>
  </si>
  <si>
    <t>Ромашкин Ромашкина</t>
  </si>
  <si>
    <t>Хижнякова Хомченко</t>
  </si>
  <si>
    <t>Аксенова Аксенов</t>
  </si>
  <si>
    <t>Капитанов Ермолова</t>
  </si>
  <si>
    <t>Егоров Васильева</t>
  </si>
  <si>
    <t>Якунин Баранова</t>
  </si>
  <si>
    <t>РязаньФРР</t>
  </si>
  <si>
    <t>Блинов Морозова</t>
  </si>
  <si>
    <t>Шим Солодовникова</t>
  </si>
  <si>
    <t>Панин Горохова</t>
  </si>
  <si>
    <t>Морсин Морсина</t>
  </si>
  <si>
    <t>Камазов Строкач</t>
  </si>
  <si>
    <t>Команда</t>
  </si>
  <si>
    <t>Номер</t>
  </si>
  <si>
    <t>вр</t>
  </si>
  <si>
    <t>Переславль</t>
  </si>
  <si>
    <t>ГУОР</t>
  </si>
  <si>
    <t>девочки</t>
  </si>
  <si>
    <t>пермь</t>
  </si>
  <si>
    <t>никак</t>
  </si>
  <si>
    <t>яйца</t>
  </si>
  <si>
    <t>леня</t>
  </si>
  <si>
    <t>сергуня</t>
  </si>
  <si>
    <t>горький1</t>
  </si>
  <si>
    <t>максимов</t>
  </si>
  <si>
    <t>катюша</t>
  </si>
  <si>
    <t>ромашки</t>
  </si>
  <si>
    <t>быстрые мужики</t>
  </si>
  <si>
    <t>горький2</t>
  </si>
  <si>
    <t>наташа+мальчики</t>
  </si>
  <si>
    <t>АлГол</t>
  </si>
  <si>
    <t>Жахнем</t>
  </si>
  <si>
    <t>Шим</t>
  </si>
  <si>
    <t>Азаров</t>
  </si>
  <si>
    <t>Трифонов</t>
  </si>
  <si>
    <t>Семенов</t>
  </si>
  <si>
    <t>Попов Сергей</t>
  </si>
  <si>
    <t>Хабибрахманов</t>
  </si>
  <si>
    <t>Чиликин</t>
  </si>
  <si>
    <t>Резуль</t>
  </si>
  <si>
    <t>Агенство Венгрова1</t>
  </si>
  <si>
    <t>Октопус</t>
  </si>
  <si>
    <t>Тушино2</t>
  </si>
  <si>
    <t xml:space="preserve">        Название команды, город,</t>
  </si>
  <si>
    <t>Место команды  по видам первенства</t>
  </si>
  <si>
    <t>Сумма</t>
  </si>
  <si>
    <t>К 1 -М</t>
  </si>
  <si>
    <t>К 1-Ж</t>
  </si>
  <si>
    <t>К 2-М</t>
  </si>
  <si>
    <t>К 2-СМ</t>
  </si>
  <si>
    <t>КГ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</si>
</sst>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h:mm:ss"/>
  </numFmts>
  <fonts count="15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8"/>
      <name val="Tahoma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hair">
        <color indexed="8"/>
      </left>
      <right style="thin"/>
      <top style="medium">
        <color indexed="8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 style="medium">
        <color indexed="8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0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49" fontId="0" fillId="0" borderId="5" xfId="0" applyNumberFormat="1" applyFont="1" applyBorder="1" applyAlignment="1">
      <alignment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4" fontId="2" fillId="0" borderId="9" xfId="0" applyNumberFormat="1" applyFont="1" applyBorder="1" applyAlignment="1">
      <alignment vertical="top" wrapText="1"/>
    </xf>
    <xf numFmtId="164" fontId="2" fillId="0" borderId="8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10" xfId="0" applyNumberFormat="1" applyFont="1" applyBorder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164" fontId="2" fillId="0" borderId="8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164" fontId="2" fillId="0" borderId="16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4" fillId="0" borderId="25" xfId="0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49" fontId="3" fillId="0" borderId="7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5" fontId="3" fillId="0" borderId="6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wrapText="1"/>
    </xf>
    <xf numFmtId="0" fontId="3" fillId="0" borderId="2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8" xfId="0" applyFont="1" applyFill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49" fontId="0" fillId="0" borderId="40" xfId="0" applyNumberFormat="1" applyFont="1" applyBorder="1" applyAlignment="1">
      <alignment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164" fontId="2" fillId="0" borderId="41" xfId="0" applyNumberFormat="1" applyFont="1" applyBorder="1" applyAlignment="1">
      <alignment vertical="top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164" fontId="3" fillId="0" borderId="22" xfId="0" applyNumberFormat="1" applyFont="1" applyBorder="1" applyAlignment="1">
      <alignment horizontal="center" vertical="top" wrapText="1"/>
    </xf>
    <xf numFmtId="164" fontId="3" fillId="0" borderId="20" xfId="0" applyNumberFormat="1" applyFont="1" applyBorder="1" applyAlignment="1">
      <alignment horizontal="center" vertical="top" wrapText="1"/>
    </xf>
    <xf numFmtId="164" fontId="3" fillId="0" borderId="44" xfId="0" applyNumberFormat="1" applyFont="1" applyBorder="1" applyAlignment="1">
      <alignment horizontal="center" vertical="top" wrapText="1"/>
    </xf>
    <xf numFmtId="164" fontId="3" fillId="0" borderId="45" xfId="0" applyNumberFormat="1" applyFont="1" applyBorder="1" applyAlignment="1">
      <alignment horizontal="center" vertical="top" wrapText="1"/>
    </xf>
    <xf numFmtId="164" fontId="3" fillId="0" borderId="46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3" fillId="0" borderId="21" xfId="0" applyNumberFormat="1" applyFont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0" fillId="0" borderId="57" xfId="0" applyBorder="1" applyAlignment="1">
      <alignment/>
    </xf>
    <xf numFmtId="0" fontId="3" fillId="0" borderId="58" xfId="0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/>
    </xf>
    <xf numFmtId="0" fontId="2" fillId="0" borderId="2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164" fontId="2" fillId="0" borderId="22" xfId="0" applyNumberFormat="1" applyFont="1" applyBorder="1" applyAlignment="1">
      <alignment horizontal="center" vertical="top" wrapText="1"/>
    </xf>
    <xf numFmtId="164" fontId="2" fillId="0" borderId="21" xfId="0" applyNumberFormat="1" applyFont="1" applyBorder="1" applyAlignment="1">
      <alignment vertical="top" wrapText="1"/>
    </xf>
    <xf numFmtId="164" fontId="2" fillId="0" borderId="22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0" borderId="60" xfId="0" applyFont="1" applyBorder="1" applyAlignment="1">
      <alignment horizontal="center" vertical="top" wrapText="1"/>
    </xf>
    <xf numFmtId="164" fontId="2" fillId="0" borderId="59" xfId="0" applyNumberFormat="1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164" fontId="2" fillId="0" borderId="59" xfId="0" applyNumberFormat="1" applyFont="1" applyBorder="1" applyAlignment="1">
      <alignment horizontal="center" wrapText="1"/>
    </xf>
    <xf numFmtId="164" fontId="2" fillId="0" borderId="60" xfId="0" applyNumberFormat="1" applyFont="1" applyBorder="1" applyAlignment="1">
      <alignment vertical="top" wrapText="1"/>
    </xf>
    <xf numFmtId="164" fontId="2" fillId="0" borderId="59" xfId="0" applyNumberFormat="1" applyFont="1" applyBorder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2" fillId="0" borderId="62" xfId="0" applyFont="1" applyBorder="1" applyAlignment="1">
      <alignment horizontal="center" vertical="top" wrapText="1"/>
    </xf>
    <xf numFmtId="164" fontId="2" fillId="0" borderId="61" xfId="0" applyNumberFormat="1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164" fontId="2" fillId="0" borderId="62" xfId="0" applyNumberFormat="1" applyFont="1" applyBorder="1" applyAlignment="1">
      <alignment vertical="top" wrapText="1"/>
    </xf>
    <xf numFmtId="164" fontId="2" fillId="0" borderId="61" xfId="0" applyNumberFormat="1" applyFont="1" applyBorder="1" applyAlignment="1">
      <alignment vertical="top" wrapText="1"/>
    </xf>
    <xf numFmtId="164" fontId="2" fillId="0" borderId="22" xfId="0" applyNumberFormat="1" applyFont="1" applyBorder="1" applyAlignment="1">
      <alignment horizontal="center" wrapText="1"/>
    </xf>
    <xf numFmtId="164" fontId="2" fillId="0" borderId="61" xfId="0" applyNumberFormat="1" applyFont="1" applyBorder="1" applyAlignment="1">
      <alignment horizontal="center" wrapText="1"/>
    </xf>
    <xf numFmtId="0" fontId="2" fillId="0" borderId="63" xfId="0" applyFont="1" applyBorder="1" applyAlignment="1">
      <alignment vertical="top" wrapText="1"/>
    </xf>
    <xf numFmtId="0" fontId="2" fillId="0" borderId="64" xfId="0" applyFont="1" applyBorder="1" applyAlignment="1">
      <alignment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49" fontId="0" fillId="0" borderId="65" xfId="0" applyNumberFormat="1" applyFont="1" applyBorder="1" applyAlignment="1">
      <alignment/>
    </xf>
    <xf numFmtId="0" fontId="2" fillId="0" borderId="60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wrapText="1"/>
    </xf>
    <xf numFmtId="49" fontId="2" fillId="0" borderId="60" xfId="0" applyNumberFormat="1" applyFont="1" applyBorder="1" applyAlignment="1">
      <alignment horizontal="center" vertical="top" wrapText="1"/>
    </xf>
    <xf numFmtId="165" fontId="2" fillId="0" borderId="59" xfId="0" applyNumberFormat="1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49" fontId="0" fillId="0" borderId="5" xfId="0" applyNumberFormat="1" applyFont="1" applyBorder="1" applyAlignment="1">
      <alignment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/>
    </xf>
    <xf numFmtId="0" fontId="2" fillId="0" borderId="3" xfId="0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3" fillId="0" borderId="69" xfId="0" applyNumberFormat="1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49" fontId="2" fillId="0" borderId="70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7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72" xfId="0" applyFont="1" applyBorder="1" applyAlignment="1">
      <alignment/>
    </xf>
    <xf numFmtId="0" fontId="12" fillId="0" borderId="73" xfId="0" applyFont="1" applyBorder="1" applyAlignment="1">
      <alignment/>
    </xf>
    <xf numFmtId="0" fontId="12" fillId="0" borderId="74" xfId="0" applyFont="1" applyBorder="1" applyAlignment="1">
      <alignment/>
    </xf>
    <xf numFmtId="0" fontId="12" fillId="0" borderId="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2" fillId="0" borderId="44" xfId="0" applyFont="1" applyBorder="1" applyAlignment="1">
      <alignment/>
    </xf>
    <xf numFmtId="0" fontId="12" fillId="0" borderId="75" xfId="0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76" xfId="0" applyFont="1" applyBorder="1" applyAlignment="1">
      <alignment/>
    </xf>
    <xf numFmtId="0" fontId="12" fillId="0" borderId="77" xfId="0" applyFont="1" applyBorder="1" applyAlignment="1">
      <alignment/>
    </xf>
    <xf numFmtId="0" fontId="2" fillId="0" borderId="78" xfId="0" applyFont="1" applyFill="1" applyBorder="1" applyAlignment="1">
      <alignment horizontal="center"/>
    </xf>
    <xf numFmtId="0" fontId="12" fillId="0" borderId="78" xfId="0" applyFont="1" applyBorder="1" applyAlignment="1">
      <alignment/>
    </xf>
    <xf numFmtId="0" fontId="12" fillId="0" borderId="78" xfId="0" applyFont="1" applyFill="1" applyBorder="1" applyAlignment="1">
      <alignment/>
    </xf>
    <xf numFmtId="0" fontId="12" fillId="0" borderId="79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57" xfId="0" applyFont="1" applyFill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164" fontId="13" fillId="0" borderId="0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164" fontId="13" fillId="0" borderId="12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3" fillId="0" borderId="7" xfId="0" applyFont="1" applyBorder="1" applyAlignment="1">
      <alignment horizontal="center" vertical="top" wrapText="1"/>
    </xf>
    <xf numFmtId="164" fontId="13" fillId="0" borderId="6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56" xfId="0" applyFont="1" applyFill="1" applyBorder="1" applyAlignment="1">
      <alignment horizontal="center" wrapText="1"/>
    </xf>
    <xf numFmtId="164" fontId="13" fillId="0" borderId="6" xfId="0" applyNumberFormat="1" applyFont="1" applyBorder="1" applyAlignment="1">
      <alignment horizontal="center" wrapText="1"/>
    </xf>
    <xf numFmtId="164" fontId="13" fillId="0" borderId="7" xfId="0" applyNumberFormat="1" applyFont="1" applyBorder="1" applyAlignment="1">
      <alignment vertical="top" wrapText="1"/>
    </xf>
    <xf numFmtId="164" fontId="13" fillId="0" borderId="6" xfId="0" applyNumberFormat="1" applyFont="1" applyBorder="1" applyAlignment="1">
      <alignment vertical="top" wrapText="1"/>
    </xf>
    <xf numFmtId="0" fontId="13" fillId="0" borderId="9" xfId="0" applyFont="1" applyBorder="1" applyAlignment="1">
      <alignment horizontal="center" vertical="top" wrapText="1"/>
    </xf>
    <xf numFmtId="164" fontId="13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80" xfId="0" applyFont="1" applyFill="1" applyBorder="1" applyAlignment="1">
      <alignment horizontal="center" wrapText="1"/>
    </xf>
    <xf numFmtId="164" fontId="13" fillId="0" borderId="9" xfId="0" applyNumberFormat="1" applyFont="1" applyBorder="1" applyAlignment="1">
      <alignment vertical="top" wrapText="1"/>
    </xf>
    <xf numFmtId="164" fontId="13" fillId="0" borderId="8" xfId="0" applyNumberFormat="1" applyFont="1" applyBorder="1" applyAlignment="1">
      <alignment vertical="top" wrapText="1"/>
    </xf>
    <xf numFmtId="164" fontId="13" fillId="0" borderId="20" xfId="0" applyNumberFormat="1" applyFont="1" applyBorder="1" applyAlignment="1">
      <alignment horizontal="center" vertical="top" wrapText="1"/>
    </xf>
    <xf numFmtId="0" fontId="13" fillId="0" borderId="81" xfId="0" applyFont="1" applyFill="1" applyBorder="1" applyAlignment="1">
      <alignment horizontal="center" wrapText="1"/>
    </xf>
    <xf numFmtId="0" fontId="13" fillId="0" borderId="73" xfId="0" applyFont="1" applyFill="1" applyBorder="1" applyAlignment="1">
      <alignment horizontal="center" wrapText="1"/>
    </xf>
    <xf numFmtId="164" fontId="13" fillId="0" borderId="6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2" fontId="14" fillId="0" borderId="0" xfId="0" applyNumberFormat="1" applyFont="1" applyAlignment="1">
      <alignment/>
    </xf>
    <xf numFmtId="165" fontId="13" fillId="0" borderId="6" xfId="0" applyNumberFormat="1" applyFont="1" applyBorder="1" applyAlignment="1">
      <alignment horizontal="center" wrapText="1"/>
    </xf>
    <xf numFmtId="165" fontId="13" fillId="0" borderId="6" xfId="0" applyNumberFormat="1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vertical="top" wrapText="1"/>
    </xf>
    <xf numFmtId="164" fontId="13" fillId="0" borderId="12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3" fillId="0" borderId="21" xfId="0" applyFont="1" applyBorder="1" applyAlignment="1">
      <alignment horizontal="center" vertical="top" wrapText="1"/>
    </xf>
    <xf numFmtId="164" fontId="13" fillId="0" borderId="22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66" xfId="0" applyFont="1" applyFill="1" applyBorder="1" applyAlignment="1">
      <alignment horizontal="center" wrapText="1"/>
    </xf>
    <xf numFmtId="0" fontId="13" fillId="0" borderId="82" xfId="0" applyFont="1" applyFill="1" applyBorder="1" applyAlignment="1">
      <alignment horizontal="center" wrapText="1"/>
    </xf>
    <xf numFmtId="164" fontId="13" fillId="0" borderId="3" xfId="0" applyNumberFormat="1" applyFont="1" applyBorder="1" applyAlignment="1">
      <alignment horizontal="center" wrapText="1"/>
    </xf>
    <xf numFmtId="164" fontId="13" fillId="0" borderId="21" xfId="0" applyNumberFormat="1" applyFont="1" applyBorder="1" applyAlignment="1">
      <alignment vertical="top" wrapText="1"/>
    </xf>
    <xf numFmtId="164" fontId="13" fillId="0" borderId="22" xfId="0" applyNumberFormat="1" applyFont="1" applyBorder="1" applyAlignment="1">
      <alignment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60" xfId="0" applyFont="1" applyBorder="1" applyAlignment="1">
      <alignment horizontal="center" vertical="top" wrapText="1"/>
    </xf>
    <xf numFmtId="164" fontId="13" fillId="0" borderId="59" xfId="0" applyNumberFormat="1" applyFont="1" applyBorder="1" applyAlignment="1">
      <alignment horizontal="center" vertical="top" wrapText="1"/>
    </xf>
    <xf numFmtId="0" fontId="13" fillId="0" borderId="60" xfId="0" applyFont="1" applyBorder="1" applyAlignment="1">
      <alignment horizontal="center" wrapText="1"/>
    </xf>
    <xf numFmtId="0" fontId="13" fillId="0" borderId="59" xfId="0" applyFont="1" applyBorder="1" applyAlignment="1">
      <alignment horizontal="center" wrapText="1"/>
    </xf>
    <xf numFmtId="0" fontId="13" fillId="0" borderId="60" xfId="0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13" fillId="0" borderId="67" xfId="0" applyFont="1" applyFill="1" applyBorder="1" applyAlignment="1">
      <alignment horizontal="center" wrapText="1"/>
    </xf>
    <xf numFmtId="164" fontId="13" fillId="0" borderId="59" xfId="0" applyNumberFormat="1" applyFont="1" applyBorder="1" applyAlignment="1">
      <alignment horizontal="center" wrapText="1"/>
    </xf>
    <xf numFmtId="164" fontId="13" fillId="0" borderId="60" xfId="0" applyNumberFormat="1" applyFont="1" applyBorder="1" applyAlignment="1">
      <alignment vertical="top" wrapText="1"/>
    </xf>
    <xf numFmtId="164" fontId="13" fillId="0" borderId="59" xfId="0" applyNumberFormat="1" applyFont="1" applyBorder="1" applyAlignment="1">
      <alignment vertical="top" wrapText="1"/>
    </xf>
    <xf numFmtId="0" fontId="13" fillId="0" borderId="62" xfId="0" applyFont="1" applyBorder="1" applyAlignment="1">
      <alignment horizontal="center" vertical="top" wrapText="1"/>
    </xf>
    <xf numFmtId="164" fontId="13" fillId="0" borderId="61" xfId="0" applyNumberFormat="1" applyFont="1" applyBorder="1" applyAlignment="1">
      <alignment horizontal="center" vertical="top" wrapText="1"/>
    </xf>
    <xf numFmtId="0" fontId="13" fillId="0" borderId="62" xfId="0" applyFont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13" fillId="0" borderId="62" xfId="0" applyFont="1" applyFill="1" applyBorder="1" applyAlignment="1">
      <alignment horizontal="center" wrapText="1"/>
    </xf>
    <xf numFmtId="0" fontId="13" fillId="0" borderId="61" xfId="0" applyFont="1" applyFill="1" applyBorder="1" applyAlignment="1">
      <alignment horizontal="center" wrapText="1"/>
    </xf>
    <xf numFmtId="0" fontId="13" fillId="0" borderId="68" xfId="0" applyFont="1" applyFill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83" xfId="0" applyFont="1" applyFill="1" applyBorder="1" applyAlignment="1">
      <alignment horizontal="center" wrapText="1"/>
    </xf>
    <xf numFmtId="164" fontId="13" fillId="0" borderId="42" xfId="0" applyNumberFormat="1" applyFont="1" applyBorder="1" applyAlignment="1">
      <alignment horizontal="center" wrapText="1"/>
    </xf>
    <xf numFmtId="164" fontId="13" fillId="0" borderId="62" xfId="0" applyNumberFormat="1" applyFont="1" applyBorder="1" applyAlignment="1">
      <alignment vertical="top" wrapText="1"/>
    </xf>
    <xf numFmtId="164" fontId="13" fillId="0" borderId="61" xfId="0" applyNumberFormat="1" applyFont="1" applyBorder="1" applyAlignment="1">
      <alignment vertical="top" wrapText="1"/>
    </xf>
    <xf numFmtId="164" fontId="13" fillId="0" borderId="8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wrapText="1"/>
    </xf>
    <xf numFmtId="164" fontId="13" fillId="0" borderId="4" xfId="0" applyNumberFormat="1" applyFont="1" applyBorder="1" applyAlignment="1">
      <alignment wrapText="1"/>
    </xf>
    <xf numFmtId="164" fontId="13" fillId="0" borderId="3" xfId="0" applyNumberFormat="1" applyFont="1" applyBorder="1" applyAlignment="1">
      <alignment wrapText="1"/>
    </xf>
    <xf numFmtId="0" fontId="13" fillId="0" borderId="70" xfId="0" applyFont="1" applyBorder="1" applyAlignment="1">
      <alignment wrapText="1"/>
    </xf>
    <xf numFmtId="0" fontId="14" fillId="0" borderId="3" xfId="0" applyFont="1" applyBorder="1" applyAlignment="1">
      <alignment/>
    </xf>
    <xf numFmtId="0" fontId="13" fillId="0" borderId="3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6" xfId="0" applyFont="1" applyFill="1" applyBorder="1" applyAlignment="1">
      <alignment vertical="top" wrapText="1"/>
    </xf>
    <xf numFmtId="0" fontId="13" fillId="0" borderId="8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59" xfId="0" applyFont="1" applyFill="1" applyBorder="1" applyAlignment="1">
      <alignment vertical="top" wrapText="1"/>
    </xf>
    <xf numFmtId="0" fontId="13" fillId="0" borderId="61" xfId="0" applyFont="1" applyFill="1" applyBorder="1" applyAlignment="1">
      <alignment vertical="top" wrapText="1"/>
    </xf>
    <xf numFmtId="0" fontId="13" fillId="0" borderId="85" xfId="0" applyNumberFormat="1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49" fontId="0" fillId="0" borderId="86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7" xfId="0" applyFont="1" applyBorder="1" applyAlignment="1">
      <alignment vertical="top" wrapText="1"/>
    </xf>
    <xf numFmtId="49" fontId="0" fillId="0" borderId="88" xfId="0" applyNumberFormat="1" applyFont="1" applyBorder="1" applyAlignment="1">
      <alignment/>
    </xf>
    <xf numFmtId="0" fontId="2" fillId="0" borderId="89" xfId="0" applyFont="1" applyBorder="1" applyAlignment="1">
      <alignment vertical="top" wrapText="1"/>
    </xf>
    <xf numFmtId="164" fontId="2" fillId="0" borderId="89" xfId="0" applyNumberFormat="1" applyFont="1" applyBorder="1" applyAlignment="1">
      <alignment horizontal="center" vertical="top" wrapText="1"/>
    </xf>
    <xf numFmtId="0" fontId="2" fillId="0" borderId="89" xfId="0" applyFont="1" applyBorder="1" applyAlignment="1">
      <alignment horizontal="center" wrapText="1"/>
    </xf>
    <xf numFmtId="164" fontId="2" fillId="0" borderId="89" xfId="0" applyNumberFormat="1" applyFont="1" applyBorder="1" applyAlignment="1">
      <alignment horizontal="center" wrapText="1"/>
    </xf>
    <xf numFmtId="164" fontId="2" fillId="0" borderId="90" xfId="0" applyNumberFormat="1" applyFont="1" applyBorder="1" applyAlignment="1">
      <alignment vertical="top" wrapText="1"/>
    </xf>
    <xf numFmtId="0" fontId="2" fillId="0" borderId="91" xfId="0" applyNumberFormat="1" applyFont="1" applyBorder="1" applyAlignment="1">
      <alignment horizontal="center" vertical="top" wrapText="1"/>
    </xf>
    <xf numFmtId="0" fontId="2" fillId="0" borderId="92" xfId="0" applyFont="1" applyBorder="1" applyAlignment="1">
      <alignment wrapText="1"/>
    </xf>
    <xf numFmtId="0" fontId="2" fillId="0" borderId="76" xfId="0" applyFont="1" applyBorder="1" applyAlignment="1">
      <alignment wrapText="1"/>
    </xf>
    <xf numFmtId="164" fontId="2" fillId="0" borderId="26" xfId="0" applyNumberFormat="1" applyFont="1" applyBorder="1" applyAlignment="1">
      <alignment vertical="top" wrapText="1"/>
    </xf>
    <xf numFmtId="164" fontId="2" fillId="0" borderId="88" xfId="0" applyNumberFormat="1" applyFont="1" applyBorder="1" applyAlignment="1">
      <alignment horizontal="center" vertical="top" wrapText="1"/>
    </xf>
    <xf numFmtId="164" fontId="13" fillId="0" borderId="41" xfId="0" applyNumberFormat="1" applyFont="1" applyBorder="1" applyAlignment="1">
      <alignment vertical="top" wrapText="1"/>
    </xf>
    <xf numFmtId="164" fontId="13" fillId="0" borderId="42" xfId="0" applyNumberFormat="1" applyFont="1" applyBorder="1" applyAlignment="1">
      <alignment vertical="top" wrapText="1"/>
    </xf>
    <xf numFmtId="164" fontId="2" fillId="0" borderId="93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horizontal="center" vertical="top" wrapText="1"/>
    </xf>
    <xf numFmtId="164" fontId="2" fillId="0" borderId="91" xfId="0" applyNumberFormat="1" applyFont="1" applyBorder="1" applyAlignment="1">
      <alignment horizontal="center" wrapText="1"/>
    </xf>
    <xf numFmtId="0" fontId="2" fillId="0" borderId="17" xfId="0" applyFont="1" applyBorder="1" applyAlignment="1">
      <alignment vertical="top" wrapText="1"/>
    </xf>
    <xf numFmtId="0" fontId="2" fillId="0" borderId="26" xfId="0" applyNumberFormat="1" applyFont="1" applyBorder="1" applyAlignment="1">
      <alignment horizontal="center" vertical="top" wrapText="1"/>
    </xf>
    <xf numFmtId="164" fontId="2" fillId="0" borderId="87" xfId="0" applyNumberFormat="1" applyFont="1" applyBorder="1" applyAlignment="1">
      <alignment vertical="top" wrapText="1"/>
    </xf>
    <xf numFmtId="164" fontId="2" fillId="0" borderId="70" xfId="0" applyNumberFormat="1" applyFont="1" applyBorder="1" applyAlignment="1">
      <alignment horizontal="center" wrapText="1"/>
    </xf>
    <xf numFmtId="0" fontId="2" fillId="0" borderId="87" xfId="0" applyFont="1" applyBorder="1" applyAlignment="1">
      <alignment wrapText="1"/>
    </xf>
    <xf numFmtId="0" fontId="2" fillId="0" borderId="88" xfId="0" applyFont="1" applyBorder="1" applyAlignment="1">
      <alignment vertical="top" wrapText="1"/>
    </xf>
    <xf numFmtId="164" fontId="2" fillId="0" borderId="89" xfId="0" applyNumberFormat="1" applyFont="1" applyBorder="1" applyAlignment="1">
      <alignment vertical="top" wrapText="1"/>
    </xf>
    <xf numFmtId="49" fontId="13" fillId="0" borderId="70" xfId="0" applyNumberFormat="1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3" fillId="0" borderId="3" xfId="0" applyFont="1" applyBorder="1" applyAlignment="1">
      <alignment horizontal="center" wrapText="1"/>
    </xf>
    <xf numFmtId="49" fontId="14" fillId="0" borderId="5" xfId="0" applyNumberFormat="1" applyFont="1" applyFill="1" applyBorder="1" applyAlignment="1">
      <alignment/>
    </xf>
    <xf numFmtId="0" fontId="13" fillId="0" borderId="5" xfId="0" applyFont="1" applyFill="1" applyBorder="1" applyAlignment="1">
      <alignment vertical="top" wrapText="1"/>
    </xf>
    <xf numFmtId="164" fontId="13" fillId="0" borderId="5" xfId="0" applyNumberFormat="1" applyFont="1" applyBorder="1" applyAlignment="1">
      <alignment vertical="top" wrapText="1"/>
    </xf>
    <xf numFmtId="0" fontId="13" fillId="0" borderId="5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164" fontId="13" fillId="0" borderId="86" xfId="0" applyNumberFormat="1" applyFont="1" applyBorder="1" applyAlignment="1">
      <alignment vertical="top" wrapText="1"/>
    </xf>
    <xf numFmtId="0" fontId="13" fillId="0" borderId="94" xfId="0" applyNumberFormat="1" applyFont="1" applyBorder="1" applyAlignment="1">
      <alignment horizontal="center" vertical="top" wrapText="1"/>
    </xf>
    <xf numFmtId="0" fontId="13" fillId="0" borderId="95" xfId="0" applyNumberFormat="1" applyFont="1" applyBorder="1" applyAlignment="1">
      <alignment horizontal="center" vertical="top" wrapText="1"/>
    </xf>
    <xf numFmtId="0" fontId="13" fillId="0" borderId="96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/>
    </xf>
    <xf numFmtId="0" fontId="13" fillId="0" borderId="3" xfId="0" applyFont="1" applyFill="1" applyBorder="1" applyAlignment="1">
      <alignment vertical="top" wrapText="1"/>
    </xf>
    <xf numFmtId="164" fontId="13" fillId="0" borderId="3" xfId="0" applyNumberFormat="1" applyFont="1" applyBorder="1" applyAlignment="1">
      <alignment vertical="top" wrapText="1"/>
    </xf>
    <xf numFmtId="49" fontId="14" fillId="0" borderId="65" xfId="0" applyNumberFormat="1" applyFont="1" applyFill="1" applyBorder="1" applyAlignment="1">
      <alignment/>
    </xf>
    <xf numFmtId="49" fontId="14" fillId="0" borderId="40" xfId="0" applyNumberFormat="1" applyFont="1" applyFill="1" applyBorder="1" applyAlignment="1">
      <alignment/>
    </xf>
    <xf numFmtId="0" fontId="13" fillId="0" borderId="41" xfId="0" applyFont="1" applyFill="1" applyBorder="1" applyAlignment="1">
      <alignment vertical="top" wrapText="1"/>
    </xf>
    <xf numFmtId="0" fontId="13" fillId="0" borderId="42" xfId="0" applyFont="1" applyFill="1" applyBorder="1" applyAlignment="1">
      <alignment vertical="top" wrapText="1"/>
    </xf>
    <xf numFmtId="164" fontId="2" fillId="0" borderId="42" xfId="0" applyNumberFormat="1" applyFont="1" applyBorder="1" applyAlignment="1">
      <alignment vertical="top" wrapText="1"/>
    </xf>
    <xf numFmtId="0" fontId="2" fillId="0" borderId="85" xfId="0" applyNumberFormat="1" applyFont="1" applyBorder="1" applyAlignment="1">
      <alignment horizontal="center" vertical="top" wrapText="1"/>
    </xf>
    <xf numFmtId="0" fontId="2" fillId="0" borderId="69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vertical="top" wrapText="1"/>
    </xf>
    <xf numFmtId="0" fontId="3" fillId="0" borderId="7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3" fillId="0" borderId="8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3" fillId="0" borderId="3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86" xfId="0" applyFont="1" applyBorder="1" applyAlignment="1">
      <alignment/>
    </xf>
    <xf numFmtId="0" fontId="3" fillId="0" borderId="97" xfId="0" applyFont="1" applyBorder="1" applyAlignment="1">
      <alignment vertical="top" wrapText="1"/>
    </xf>
    <xf numFmtId="0" fontId="3" fillId="0" borderId="98" xfId="0" applyFont="1" applyBorder="1" applyAlignment="1">
      <alignment vertical="top" wrapText="1"/>
    </xf>
    <xf numFmtId="0" fontId="3" fillId="0" borderId="99" xfId="0" applyFont="1" applyBorder="1" applyAlignment="1">
      <alignment vertical="top" wrapText="1"/>
    </xf>
    <xf numFmtId="0" fontId="3" fillId="0" borderId="94" xfId="0" applyFont="1" applyBorder="1" applyAlignment="1">
      <alignment vertical="top" wrapText="1"/>
    </xf>
    <xf numFmtId="0" fontId="3" fillId="0" borderId="80" xfId="0" applyFont="1" applyBorder="1" applyAlignment="1">
      <alignment vertical="top" wrapText="1"/>
    </xf>
    <xf numFmtId="0" fontId="3" fillId="0" borderId="58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92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76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49" fontId="2" fillId="0" borderId="5" xfId="0" applyNumberFormat="1" applyFont="1" applyBorder="1" applyAlignment="1">
      <alignment wrapText="1"/>
    </xf>
    <xf numFmtId="0" fontId="2" fillId="0" borderId="70" xfId="0" applyFont="1" applyBorder="1" applyAlignment="1">
      <alignment wrapText="1"/>
    </xf>
    <xf numFmtId="0" fontId="0" fillId="0" borderId="65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10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0" borderId="8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90"/>
  <sheetViews>
    <sheetView view="pageBreakPreview" zoomScale="50" zoomScaleNormal="75" zoomScaleSheetLayoutView="50" workbookViewId="0" topLeftCell="A1">
      <pane xSplit="5" ySplit="2" topLeftCell="F3" activePane="bottomRight" state="frozen"/>
      <selection pane="topLeft" activeCell="A1" sqref="A1"/>
      <selection pane="topRight" activeCell="R1" sqref="R1"/>
      <selection pane="bottomLeft" activeCell="A3" sqref="A3"/>
      <selection pane="bottomRight" activeCell="AO12" sqref="AO12"/>
    </sheetView>
  </sheetViews>
  <sheetFormatPr defaultColWidth="9.00390625" defaultRowHeight="12.75"/>
  <cols>
    <col min="1" max="1" width="9.625" style="397" customWidth="1"/>
    <col min="2" max="2" width="28.375" style="398" customWidth="1"/>
    <col min="3" max="3" width="9.75390625" style="398" customWidth="1"/>
    <col min="4" max="4" width="9.00390625" style="3" customWidth="1"/>
    <col min="5" max="5" width="14.625" style="4" customWidth="1"/>
    <col min="6" max="6" width="5.75390625" style="3" customWidth="1"/>
    <col min="7" max="7" width="5.75390625" style="5" customWidth="1"/>
    <col min="8" max="8" width="5.75390625" style="6" customWidth="1"/>
    <col min="9" max="9" width="5.75390625" style="7" customWidth="1"/>
    <col min="10" max="10" width="5.75390625" style="6" customWidth="1"/>
    <col min="11" max="11" width="5.75390625" style="7" customWidth="1"/>
    <col min="12" max="12" width="5.75390625" style="6" customWidth="1"/>
    <col min="13" max="13" width="5.75390625" style="7" customWidth="1"/>
    <col min="14" max="14" width="5.75390625" style="6" customWidth="1"/>
    <col min="15" max="15" width="5.75390625" style="7" customWidth="1"/>
    <col min="16" max="16" width="5.75390625" style="6" customWidth="1"/>
    <col min="17" max="17" width="5.75390625" style="7" customWidth="1"/>
    <col min="18" max="18" width="5.75390625" style="6" customWidth="1"/>
    <col min="19" max="19" width="5.75390625" style="7" customWidth="1"/>
    <col min="20" max="20" width="5.75390625" style="6" customWidth="1"/>
    <col min="21" max="21" width="5.75390625" style="7" customWidth="1"/>
    <col min="22" max="22" width="5.75390625" style="6" customWidth="1"/>
    <col min="23" max="23" width="5.75390625" style="8" customWidth="1"/>
    <col min="24" max="24" width="5.75390625" style="7" customWidth="1"/>
    <col min="25" max="25" width="5.75390625" style="9" customWidth="1"/>
    <col min="26" max="26" width="5.75390625" style="7" customWidth="1"/>
    <col min="27" max="28" width="5.75390625" style="9" customWidth="1"/>
    <col min="29" max="29" width="17.625" style="10" customWidth="1"/>
    <col min="30" max="30" width="17.875" style="11" customWidth="1"/>
    <col min="31" max="31" width="12.75390625" style="10" customWidth="1"/>
    <col min="32" max="32" width="14.625" style="11" customWidth="1"/>
    <col min="33" max="33" width="16.125" style="2" customWidth="1"/>
    <col min="34" max="34" width="12.125" style="12" customWidth="1"/>
    <col min="35" max="16384" width="9.125" style="12" customWidth="1"/>
  </cols>
  <sheetData>
    <row r="1" spans="1:34" s="310" customFormat="1" ht="26.25" customHeight="1" thickBot="1">
      <c r="A1" s="436" t="s">
        <v>0</v>
      </c>
      <c r="B1" s="437" t="s">
        <v>1</v>
      </c>
      <c r="C1" s="384"/>
      <c r="D1" s="379"/>
      <c r="E1" s="352" t="s">
        <v>2</v>
      </c>
      <c r="F1" s="438" t="s">
        <v>3</v>
      </c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352" t="s">
        <v>2</v>
      </c>
      <c r="AD1" s="380" t="s">
        <v>4</v>
      </c>
      <c r="AE1" s="381" t="s">
        <v>4</v>
      </c>
      <c r="AF1" s="380" t="s">
        <v>5</v>
      </c>
      <c r="AG1" s="382" t="s">
        <v>6</v>
      </c>
      <c r="AH1" s="383"/>
    </row>
    <row r="2" spans="1:34" s="310" customFormat="1" ht="63" customHeight="1" thickBot="1">
      <c r="A2" s="436"/>
      <c r="B2" s="437"/>
      <c r="C2" s="385" t="s">
        <v>7</v>
      </c>
      <c r="D2" s="300" t="s">
        <v>8</v>
      </c>
      <c r="E2" s="301" t="s">
        <v>9</v>
      </c>
      <c r="F2" s="300">
        <v>1</v>
      </c>
      <c r="G2" s="302">
        <v>2</v>
      </c>
      <c r="H2" s="303">
        <v>3</v>
      </c>
      <c r="I2" s="304">
        <v>4</v>
      </c>
      <c r="J2" s="303">
        <v>5</v>
      </c>
      <c r="K2" s="304">
        <v>6</v>
      </c>
      <c r="L2" s="303">
        <v>7</v>
      </c>
      <c r="M2" s="304">
        <v>8</v>
      </c>
      <c r="N2" s="303">
        <v>9</v>
      </c>
      <c r="O2" s="304">
        <v>10</v>
      </c>
      <c r="P2" s="303">
        <v>11</v>
      </c>
      <c r="Q2" s="304">
        <v>12</v>
      </c>
      <c r="R2" s="303">
        <v>13</v>
      </c>
      <c r="S2" s="304">
        <v>14</v>
      </c>
      <c r="T2" s="303">
        <v>15</v>
      </c>
      <c r="U2" s="304">
        <v>16</v>
      </c>
      <c r="V2" s="303">
        <v>17</v>
      </c>
      <c r="W2" s="305">
        <v>18</v>
      </c>
      <c r="X2" s="304">
        <v>19</v>
      </c>
      <c r="Y2" s="303">
        <v>20</v>
      </c>
      <c r="Z2" s="304">
        <v>21</v>
      </c>
      <c r="AA2" s="303">
        <v>22</v>
      </c>
      <c r="AB2" s="303">
        <v>23</v>
      </c>
      <c r="AC2" s="301" t="s">
        <v>10</v>
      </c>
      <c r="AD2" s="306" t="s">
        <v>11</v>
      </c>
      <c r="AE2" s="307" t="s">
        <v>12</v>
      </c>
      <c r="AF2" s="306" t="s">
        <v>13</v>
      </c>
      <c r="AG2" s="308"/>
      <c r="AH2" s="309" t="s">
        <v>14</v>
      </c>
    </row>
    <row r="3" spans="1:34" s="310" customFormat="1" ht="30" customHeight="1">
      <c r="A3" s="439" t="s">
        <v>15</v>
      </c>
      <c r="B3" s="386" t="s">
        <v>16</v>
      </c>
      <c r="C3" s="440" t="s">
        <v>7</v>
      </c>
      <c r="D3" s="311">
        <v>1</v>
      </c>
      <c r="E3" s="312">
        <v>0.007986111111111112</v>
      </c>
      <c r="F3" s="313"/>
      <c r="G3" s="314"/>
      <c r="H3" s="315"/>
      <c r="I3" s="316"/>
      <c r="J3" s="315"/>
      <c r="K3" s="316"/>
      <c r="L3" s="315"/>
      <c r="M3" s="316"/>
      <c r="N3" s="315"/>
      <c r="O3" s="316"/>
      <c r="P3" s="315"/>
      <c r="Q3" s="316">
        <v>2</v>
      </c>
      <c r="R3" s="315"/>
      <c r="S3" s="316"/>
      <c r="T3" s="315"/>
      <c r="U3" s="316"/>
      <c r="V3" s="315"/>
      <c r="W3" s="317"/>
      <c r="X3" s="316">
        <v>2</v>
      </c>
      <c r="Y3" s="315"/>
      <c r="Z3" s="317"/>
      <c r="AA3" s="318"/>
      <c r="AB3" s="315"/>
      <c r="AC3" s="319">
        <v>0.009942129629629629</v>
      </c>
      <c r="AD3" s="320">
        <f aca="true" t="shared" si="0" ref="AD3:AD34">AC3-E3</f>
        <v>0.0019560185185185167</v>
      </c>
      <c r="AE3" s="321">
        <f aca="true" t="shared" si="1" ref="AE3:AE34">TIME(,,SUM(F3:AB3))</f>
        <v>4.6296296296296294E-05</v>
      </c>
      <c r="AF3" s="312">
        <f aca="true" t="shared" si="2" ref="AF3:AF34">IF(AC3=0,"23:00:00",AD3+AE3)</f>
        <v>0.002002314814814813</v>
      </c>
      <c r="AG3" s="441">
        <f>MIN(AF3:AF4)</f>
        <v>0.002002314814814813</v>
      </c>
      <c r="AH3" s="442">
        <f>RANK(AG3,$AG$3:$AG$146,1)</f>
        <v>35</v>
      </c>
    </row>
    <row r="4" spans="1:34" s="310" customFormat="1" ht="30" customHeight="1">
      <c r="A4" s="439"/>
      <c r="B4" s="387" t="s">
        <v>17</v>
      </c>
      <c r="C4" s="440"/>
      <c r="D4" s="322">
        <v>2</v>
      </c>
      <c r="E4" s="323">
        <v>0.04652777777777778</v>
      </c>
      <c r="F4" s="324">
        <v>2</v>
      </c>
      <c r="G4" s="325"/>
      <c r="H4" s="326"/>
      <c r="I4" s="327"/>
      <c r="J4" s="326"/>
      <c r="K4" s="327">
        <v>2</v>
      </c>
      <c r="L4" s="326"/>
      <c r="M4" s="327"/>
      <c r="N4" s="326"/>
      <c r="O4" s="327"/>
      <c r="P4" s="326"/>
      <c r="Q4" s="327">
        <v>2</v>
      </c>
      <c r="R4" s="326"/>
      <c r="S4" s="327">
        <v>2</v>
      </c>
      <c r="T4" s="326"/>
      <c r="U4" s="327"/>
      <c r="V4" s="326"/>
      <c r="W4" s="328"/>
      <c r="X4" s="327">
        <v>50</v>
      </c>
      <c r="Y4" s="326">
        <v>2</v>
      </c>
      <c r="Z4" s="328">
        <v>2</v>
      </c>
      <c r="AA4" s="329"/>
      <c r="AB4" s="303">
        <v>2</v>
      </c>
      <c r="AC4" s="319">
        <v>0.04864583333333333</v>
      </c>
      <c r="AD4" s="330">
        <f t="shared" si="0"/>
        <v>0.0021180555555555536</v>
      </c>
      <c r="AE4" s="331">
        <f t="shared" si="1"/>
        <v>0.0007407407407407407</v>
      </c>
      <c r="AF4" s="332">
        <f t="shared" si="2"/>
        <v>0.002858796296296294</v>
      </c>
      <c r="AG4" s="441"/>
      <c r="AH4" s="442"/>
    </row>
    <row r="5" spans="1:34" s="310" customFormat="1" ht="30" customHeight="1">
      <c r="A5" s="439" t="s">
        <v>18</v>
      </c>
      <c r="B5" s="386" t="s">
        <v>19</v>
      </c>
      <c r="C5" s="440"/>
      <c r="D5" s="311">
        <v>1</v>
      </c>
      <c r="E5" s="312">
        <v>0.008333333333333333</v>
      </c>
      <c r="F5" s="313"/>
      <c r="G5" s="314"/>
      <c r="H5" s="315"/>
      <c r="I5" s="316"/>
      <c r="J5" s="315"/>
      <c r="K5" s="316"/>
      <c r="L5" s="315"/>
      <c r="M5" s="316"/>
      <c r="N5" s="315"/>
      <c r="O5" s="316"/>
      <c r="P5" s="315"/>
      <c r="Q5" s="316"/>
      <c r="R5" s="315"/>
      <c r="S5" s="316"/>
      <c r="T5" s="315"/>
      <c r="U5" s="316"/>
      <c r="V5" s="315"/>
      <c r="W5" s="317"/>
      <c r="X5" s="316"/>
      <c r="Y5" s="315">
        <v>2</v>
      </c>
      <c r="Z5" s="317"/>
      <c r="AA5" s="333"/>
      <c r="AB5" s="315"/>
      <c r="AC5" s="319">
        <v>0.010162037037037037</v>
      </c>
      <c r="AD5" s="320">
        <f t="shared" si="0"/>
        <v>0.001828703703703704</v>
      </c>
      <c r="AE5" s="321">
        <f t="shared" si="1"/>
        <v>2.3148148148148147E-05</v>
      </c>
      <c r="AF5" s="312">
        <f t="shared" si="2"/>
        <v>0.0018518518518518521</v>
      </c>
      <c r="AG5" s="441">
        <f>MIN(AF5:AF6)</f>
        <v>0.0018518518518518521</v>
      </c>
      <c r="AH5" s="442">
        <f>RANK(AG5,$AG$3:$AG$146,1)</f>
        <v>15</v>
      </c>
    </row>
    <row r="6" spans="1:34" s="310" customFormat="1" ht="30" customHeight="1">
      <c r="A6" s="439"/>
      <c r="B6" s="387"/>
      <c r="C6" s="440"/>
      <c r="D6" s="322">
        <v>2</v>
      </c>
      <c r="E6" s="323">
        <v>0.04722222222222222</v>
      </c>
      <c r="F6" s="324"/>
      <c r="G6" s="325"/>
      <c r="H6" s="326"/>
      <c r="I6" s="327">
        <v>2</v>
      </c>
      <c r="J6" s="326"/>
      <c r="K6" s="327"/>
      <c r="L6" s="326"/>
      <c r="M6" s="327"/>
      <c r="N6" s="326"/>
      <c r="O6" s="327"/>
      <c r="P6" s="326"/>
      <c r="Q6" s="327">
        <v>2</v>
      </c>
      <c r="R6" s="326"/>
      <c r="S6" s="327"/>
      <c r="T6" s="326"/>
      <c r="U6" s="327"/>
      <c r="V6" s="326"/>
      <c r="W6" s="328"/>
      <c r="X6" s="327"/>
      <c r="Y6" s="326">
        <v>2</v>
      </c>
      <c r="Z6" s="328">
        <v>2</v>
      </c>
      <c r="AA6" s="329"/>
      <c r="AB6" s="303"/>
      <c r="AC6" s="319">
        <v>0.049074074074074076</v>
      </c>
      <c r="AD6" s="320">
        <f t="shared" si="0"/>
        <v>0.0018518518518518545</v>
      </c>
      <c r="AE6" s="331">
        <f t="shared" si="1"/>
        <v>9.259259259259259E-05</v>
      </c>
      <c r="AF6" s="312">
        <f t="shared" si="2"/>
        <v>0.0019444444444444472</v>
      </c>
      <c r="AG6" s="441"/>
      <c r="AH6" s="442"/>
    </row>
    <row r="7" spans="1:34" s="310" customFormat="1" ht="30" customHeight="1">
      <c r="A7" s="439" t="s">
        <v>20</v>
      </c>
      <c r="B7" s="386" t="s">
        <v>21</v>
      </c>
      <c r="C7" s="440"/>
      <c r="D7" s="311">
        <v>1</v>
      </c>
      <c r="E7" s="312">
        <v>0.008692129629629631</v>
      </c>
      <c r="F7" s="313"/>
      <c r="G7" s="314"/>
      <c r="H7" s="315"/>
      <c r="I7" s="316"/>
      <c r="J7" s="315"/>
      <c r="K7" s="316"/>
      <c r="L7" s="315"/>
      <c r="M7" s="316"/>
      <c r="N7" s="315"/>
      <c r="O7" s="316"/>
      <c r="P7" s="315"/>
      <c r="Q7" s="316"/>
      <c r="R7" s="315">
        <v>2</v>
      </c>
      <c r="S7" s="316"/>
      <c r="T7" s="315"/>
      <c r="U7" s="316"/>
      <c r="V7" s="315"/>
      <c r="W7" s="317"/>
      <c r="X7" s="316"/>
      <c r="Y7" s="315">
        <v>2</v>
      </c>
      <c r="Z7" s="317">
        <v>2</v>
      </c>
      <c r="AA7" s="333"/>
      <c r="AB7" s="315">
        <v>2</v>
      </c>
      <c r="AC7" s="319">
        <v>0.010706018518518517</v>
      </c>
      <c r="AD7" s="320">
        <f t="shared" si="0"/>
        <v>0.0020138888888888862</v>
      </c>
      <c r="AE7" s="321">
        <f t="shared" si="1"/>
        <v>9.259259259259259E-05</v>
      </c>
      <c r="AF7" s="312">
        <f t="shared" si="2"/>
        <v>0.0021064814814814787</v>
      </c>
      <c r="AG7" s="441">
        <f>MIN(AF7:AF8)</f>
        <v>0.0021064814814814787</v>
      </c>
      <c r="AH7" s="442">
        <f>RANK(AG7,$AG$3:$AG$146,1)</f>
        <v>46</v>
      </c>
    </row>
    <row r="8" spans="1:34" s="310" customFormat="1" ht="30" customHeight="1">
      <c r="A8" s="439"/>
      <c r="B8" s="387"/>
      <c r="C8" s="440"/>
      <c r="D8" s="322">
        <v>2</v>
      </c>
      <c r="E8" s="323">
        <v>0.04791666666666666</v>
      </c>
      <c r="F8" s="324"/>
      <c r="G8" s="325"/>
      <c r="H8" s="326">
        <v>2</v>
      </c>
      <c r="I8" s="327"/>
      <c r="J8" s="326"/>
      <c r="K8" s="327"/>
      <c r="L8" s="326"/>
      <c r="M8" s="327"/>
      <c r="N8" s="326">
        <v>2</v>
      </c>
      <c r="O8" s="327"/>
      <c r="P8" s="326"/>
      <c r="Q8" s="327"/>
      <c r="R8" s="326"/>
      <c r="S8" s="327"/>
      <c r="T8" s="326"/>
      <c r="U8" s="327"/>
      <c r="V8" s="326">
        <v>2</v>
      </c>
      <c r="W8" s="328"/>
      <c r="X8" s="327">
        <v>2</v>
      </c>
      <c r="Y8" s="326">
        <v>2</v>
      </c>
      <c r="Z8" s="328">
        <v>50</v>
      </c>
      <c r="AA8" s="329"/>
      <c r="AB8" s="303">
        <v>2</v>
      </c>
      <c r="AC8" s="319">
        <v>0.04994212962962963</v>
      </c>
      <c r="AD8" s="320">
        <f t="shared" si="0"/>
        <v>0.002025462962962965</v>
      </c>
      <c r="AE8" s="331">
        <f t="shared" si="1"/>
        <v>0.0007175925925925927</v>
      </c>
      <c r="AF8" s="332">
        <f t="shared" si="2"/>
        <v>0.0027430555555555576</v>
      </c>
      <c r="AG8" s="441"/>
      <c r="AH8" s="442"/>
    </row>
    <row r="9" spans="1:34" s="310" customFormat="1" ht="30" customHeight="1">
      <c r="A9" s="439" t="s">
        <v>22</v>
      </c>
      <c r="B9" s="386" t="s">
        <v>23</v>
      </c>
      <c r="C9" s="440" t="s">
        <v>7</v>
      </c>
      <c r="D9" s="311">
        <v>1</v>
      </c>
      <c r="E9" s="312">
        <v>0.04097222222222222</v>
      </c>
      <c r="F9" s="313"/>
      <c r="G9" s="314"/>
      <c r="H9" s="315"/>
      <c r="I9" s="316"/>
      <c r="J9" s="315"/>
      <c r="K9" s="316"/>
      <c r="L9" s="315"/>
      <c r="M9" s="316"/>
      <c r="N9" s="315"/>
      <c r="O9" s="316"/>
      <c r="P9" s="315"/>
      <c r="Q9" s="316">
        <v>2</v>
      </c>
      <c r="R9" s="315">
        <v>2</v>
      </c>
      <c r="S9" s="316"/>
      <c r="T9" s="315"/>
      <c r="U9" s="316"/>
      <c r="V9" s="315"/>
      <c r="W9" s="317"/>
      <c r="X9" s="316">
        <v>2</v>
      </c>
      <c r="Y9" s="315">
        <v>2</v>
      </c>
      <c r="Z9" s="317"/>
      <c r="AA9" s="333">
        <v>2</v>
      </c>
      <c r="AB9" s="315">
        <v>2</v>
      </c>
      <c r="AC9" s="319">
        <v>0.043194444444444445</v>
      </c>
      <c r="AD9" s="320">
        <f t="shared" si="0"/>
        <v>0.0022222222222222227</v>
      </c>
      <c r="AE9" s="321">
        <f t="shared" si="1"/>
        <v>0.0001388888888888889</v>
      </c>
      <c r="AF9" s="312">
        <f t="shared" si="2"/>
        <v>0.0023611111111111116</v>
      </c>
      <c r="AG9" s="441">
        <f>MIN(AF9:AF10)</f>
        <v>0.0023148148148148164</v>
      </c>
      <c r="AH9" s="442">
        <f>RANK(AG9,$AG$3:$AG$146,1)</f>
        <v>58</v>
      </c>
    </row>
    <row r="10" spans="1:34" s="310" customFormat="1" ht="30" customHeight="1" thickBot="1">
      <c r="A10" s="439"/>
      <c r="B10" s="387" t="s">
        <v>24</v>
      </c>
      <c r="C10" s="440"/>
      <c r="D10" s="322">
        <v>2</v>
      </c>
      <c r="E10" s="323">
        <v>0.0871875</v>
      </c>
      <c r="F10" s="324"/>
      <c r="G10" s="325"/>
      <c r="H10" s="326"/>
      <c r="I10" s="327"/>
      <c r="J10" s="326"/>
      <c r="K10" s="327"/>
      <c r="L10" s="326"/>
      <c r="M10" s="327"/>
      <c r="N10" s="326"/>
      <c r="O10" s="327"/>
      <c r="P10" s="326"/>
      <c r="Q10" s="327">
        <v>2</v>
      </c>
      <c r="R10" s="326">
        <v>2</v>
      </c>
      <c r="S10" s="327"/>
      <c r="T10" s="326"/>
      <c r="U10" s="327">
        <v>2</v>
      </c>
      <c r="V10" s="326"/>
      <c r="W10" s="328"/>
      <c r="X10" s="327">
        <v>2</v>
      </c>
      <c r="Y10" s="326"/>
      <c r="Z10" s="328">
        <v>2</v>
      </c>
      <c r="AA10" s="329"/>
      <c r="AB10" s="303"/>
      <c r="AC10" s="319">
        <v>0.08938657407407408</v>
      </c>
      <c r="AD10" s="330">
        <f t="shared" si="0"/>
        <v>0.0021990740740740755</v>
      </c>
      <c r="AE10" s="331">
        <f t="shared" si="1"/>
        <v>0.00011574074074074073</v>
      </c>
      <c r="AF10" s="332">
        <f t="shared" si="2"/>
        <v>0.0023148148148148164</v>
      </c>
      <c r="AG10" s="441"/>
      <c r="AH10" s="442"/>
    </row>
    <row r="11" spans="1:37" s="310" customFormat="1" ht="30" customHeight="1" thickBot="1">
      <c r="A11" s="439" t="s">
        <v>25</v>
      </c>
      <c r="B11" s="386" t="s">
        <v>26</v>
      </c>
      <c r="C11" s="440"/>
      <c r="D11" s="311">
        <v>1</v>
      </c>
      <c r="E11" s="312">
        <v>0.009027777777777779</v>
      </c>
      <c r="F11" s="313"/>
      <c r="G11" s="314"/>
      <c r="H11" s="315"/>
      <c r="I11" s="316"/>
      <c r="J11" s="315"/>
      <c r="K11" s="316"/>
      <c r="L11" s="315"/>
      <c r="M11" s="316"/>
      <c r="N11" s="315"/>
      <c r="O11" s="316"/>
      <c r="P11" s="315"/>
      <c r="Q11" s="316"/>
      <c r="R11" s="315">
        <v>2</v>
      </c>
      <c r="S11" s="334"/>
      <c r="T11" s="315"/>
      <c r="U11" s="316"/>
      <c r="V11" s="315"/>
      <c r="W11" s="317">
        <v>2</v>
      </c>
      <c r="X11" s="316">
        <v>2</v>
      </c>
      <c r="Y11" s="315">
        <v>2</v>
      </c>
      <c r="Z11" s="317">
        <v>2</v>
      </c>
      <c r="AA11" s="333"/>
      <c r="AB11" s="315"/>
      <c r="AC11" s="335">
        <v>0.011064814814814814</v>
      </c>
      <c r="AD11" s="320">
        <f t="shared" si="0"/>
        <v>0.002037037037037035</v>
      </c>
      <c r="AE11" s="321">
        <f t="shared" si="1"/>
        <v>0.00011574074074074073</v>
      </c>
      <c r="AF11" s="312">
        <f t="shared" si="2"/>
        <v>0.002152777777777776</v>
      </c>
      <c r="AG11" s="441">
        <f>MIN(AF11:AF12)</f>
        <v>0.0020949074074074064</v>
      </c>
      <c r="AH11" s="442">
        <f>RANK(AG11,$AG$3:$AG$146,1)</f>
        <v>44</v>
      </c>
      <c r="AK11" s="443"/>
    </row>
    <row r="12" spans="1:37" s="310" customFormat="1" ht="30" customHeight="1" thickBot="1">
      <c r="A12" s="439"/>
      <c r="B12" s="387"/>
      <c r="C12" s="440"/>
      <c r="D12" s="322">
        <v>2</v>
      </c>
      <c r="E12" s="323">
        <v>0.04861111111111111</v>
      </c>
      <c r="F12" s="324"/>
      <c r="G12" s="325"/>
      <c r="H12" s="326">
        <v>2</v>
      </c>
      <c r="I12" s="327"/>
      <c r="J12" s="326"/>
      <c r="K12" s="327"/>
      <c r="L12" s="326">
        <v>2</v>
      </c>
      <c r="M12" s="327"/>
      <c r="N12" s="326"/>
      <c r="O12" s="327"/>
      <c r="P12" s="326"/>
      <c r="Q12" s="327"/>
      <c r="R12" s="326"/>
      <c r="S12" s="336"/>
      <c r="T12" s="326"/>
      <c r="U12" s="327"/>
      <c r="V12" s="326"/>
      <c r="W12" s="328"/>
      <c r="X12" s="327">
        <v>2</v>
      </c>
      <c r="Y12" s="326">
        <v>2</v>
      </c>
      <c r="Z12" s="328">
        <v>2</v>
      </c>
      <c r="AA12" s="329">
        <v>2</v>
      </c>
      <c r="AB12" s="303">
        <v>2</v>
      </c>
      <c r="AC12" s="335">
        <v>0.05054398148148148</v>
      </c>
      <c r="AD12" s="330">
        <f t="shared" si="0"/>
        <v>0.0019328703703703695</v>
      </c>
      <c r="AE12" s="331">
        <f t="shared" si="1"/>
        <v>0.00016203703703703703</v>
      </c>
      <c r="AF12" s="332">
        <f t="shared" si="2"/>
        <v>0.0020949074074074064</v>
      </c>
      <c r="AG12" s="441"/>
      <c r="AH12" s="442"/>
      <c r="AK12" s="443"/>
    </row>
    <row r="13" spans="1:34" s="310" customFormat="1" ht="30" customHeight="1" thickBot="1">
      <c r="A13" s="439" t="s">
        <v>27</v>
      </c>
      <c r="B13" s="386" t="s">
        <v>28</v>
      </c>
      <c r="C13" s="440" t="s">
        <v>7</v>
      </c>
      <c r="D13" s="311">
        <v>1</v>
      </c>
      <c r="E13" s="312">
        <v>0.009722222222222222</v>
      </c>
      <c r="F13" s="313"/>
      <c r="G13" s="314"/>
      <c r="H13" s="315"/>
      <c r="I13" s="316"/>
      <c r="J13" s="315"/>
      <c r="K13" s="316"/>
      <c r="L13" s="315"/>
      <c r="M13" s="316"/>
      <c r="N13" s="315"/>
      <c r="O13" s="316"/>
      <c r="P13" s="315"/>
      <c r="Q13" s="316"/>
      <c r="R13" s="315">
        <v>2</v>
      </c>
      <c r="S13" s="316"/>
      <c r="T13" s="315">
        <v>2</v>
      </c>
      <c r="U13" s="316">
        <v>2</v>
      </c>
      <c r="V13" s="315"/>
      <c r="W13" s="317"/>
      <c r="X13" s="316"/>
      <c r="Y13" s="315">
        <v>2</v>
      </c>
      <c r="Z13" s="317">
        <v>2</v>
      </c>
      <c r="AA13" s="333">
        <v>2</v>
      </c>
      <c r="AB13" s="315"/>
      <c r="AC13" s="319">
        <v>0.011574074074074075</v>
      </c>
      <c r="AD13" s="320">
        <f t="shared" si="0"/>
        <v>0.0018518518518518528</v>
      </c>
      <c r="AE13" s="321">
        <f t="shared" si="1"/>
        <v>0.0001388888888888889</v>
      </c>
      <c r="AF13" s="312">
        <f t="shared" si="2"/>
        <v>0.0019907407407407417</v>
      </c>
      <c r="AG13" s="441">
        <f>MIN(AF13:AF14)</f>
        <v>0.0018287037037037015</v>
      </c>
      <c r="AH13" s="442">
        <f>RANK(AG13,$AG$3:$AG$146,1)</f>
        <v>12</v>
      </c>
    </row>
    <row r="14" spans="1:34" s="310" customFormat="1" ht="30" customHeight="1">
      <c r="A14" s="439"/>
      <c r="B14" s="387" t="s">
        <v>29</v>
      </c>
      <c r="C14" s="440"/>
      <c r="D14" s="322">
        <v>2</v>
      </c>
      <c r="E14" s="323">
        <v>0.049305555555555554</v>
      </c>
      <c r="F14" s="324"/>
      <c r="G14" s="325"/>
      <c r="H14" s="326"/>
      <c r="I14" s="327"/>
      <c r="J14" s="326"/>
      <c r="K14" s="327"/>
      <c r="L14" s="326"/>
      <c r="M14" s="327"/>
      <c r="N14" s="326"/>
      <c r="O14" s="327"/>
      <c r="P14" s="326"/>
      <c r="Q14" s="327">
        <v>2</v>
      </c>
      <c r="R14" s="326"/>
      <c r="S14" s="327"/>
      <c r="T14" s="326"/>
      <c r="U14" s="327"/>
      <c r="V14" s="326"/>
      <c r="W14" s="328"/>
      <c r="X14" s="327"/>
      <c r="Y14" s="326"/>
      <c r="Z14" s="328"/>
      <c r="AA14" s="329"/>
      <c r="AB14" s="303"/>
      <c r="AC14" s="319">
        <v>0.05111111111111111</v>
      </c>
      <c r="AD14" s="330">
        <f t="shared" si="0"/>
        <v>0.0018055555555555533</v>
      </c>
      <c r="AE14" s="331">
        <f t="shared" si="1"/>
        <v>2.3148148148148147E-05</v>
      </c>
      <c r="AF14" s="332">
        <f t="shared" si="2"/>
        <v>0.0018287037037037015</v>
      </c>
      <c r="AG14" s="441"/>
      <c r="AH14" s="442"/>
    </row>
    <row r="15" spans="1:34" s="310" customFormat="1" ht="30" customHeight="1">
      <c r="A15" s="439" t="s">
        <v>30</v>
      </c>
      <c r="B15" s="386" t="s">
        <v>31</v>
      </c>
      <c r="C15" s="440"/>
      <c r="D15" s="311">
        <v>1</v>
      </c>
      <c r="E15" s="312">
        <v>0.010081018518518519</v>
      </c>
      <c r="F15" s="313"/>
      <c r="G15" s="314"/>
      <c r="H15" s="315"/>
      <c r="I15" s="316"/>
      <c r="J15" s="315"/>
      <c r="K15" s="316">
        <v>2</v>
      </c>
      <c r="L15" s="315">
        <v>2</v>
      </c>
      <c r="M15" s="316"/>
      <c r="N15" s="315">
        <v>2</v>
      </c>
      <c r="O15" s="316"/>
      <c r="P15" s="315"/>
      <c r="Q15" s="316">
        <v>2</v>
      </c>
      <c r="R15" s="315"/>
      <c r="S15" s="316"/>
      <c r="T15" s="315">
        <v>2</v>
      </c>
      <c r="U15" s="316"/>
      <c r="V15" s="315">
        <v>50</v>
      </c>
      <c r="W15" s="317">
        <v>50</v>
      </c>
      <c r="X15" s="316">
        <v>2</v>
      </c>
      <c r="Y15" s="315">
        <v>2</v>
      </c>
      <c r="Z15" s="317">
        <v>2</v>
      </c>
      <c r="AA15" s="333"/>
      <c r="AB15" s="315">
        <v>2</v>
      </c>
      <c r="AC15" s="319">
        <v>0.012280092592592592</v>
      </c>
      <c r="AD15" s="320">
        <f t="shared" si="0"/>
        <v>0.0021990740740740738</v>
      </c>
      <c r="AE15" s="321">
        <f t="shared" si="1"/>
        <v>0.0013657407407407405</v>
      </c>
      <c r="AF15" s="312">
        <f t="shared" si="2"/>
        <v>0.003564814814814814</v>
      </c>
      <c r="AG15" s="441">
        <f>MIN(AF15:AF16)</f>
        <v>0.0024189814814814825</v>
      </c>
      <c r="AH15" s="442">
        <f>RANK(AG15,$AG$3:$AG$146,1)</f>
        <v>60</v>
      </c>
    </row>
    <row r="16" spans="1:34" s="310" customFormat="1" ht="30" customHeight="1">
      <c r="A16" s="439"/>
      <c r="B16" s="387"/>
      <c r="C16" s="440"/>
      <c r="D16" s="322">
        <v>2</v>
      </c>
      <c r="E16" s="323">
        <v>0.05</v>
      </c>
      <c r="F16" s="324"/>
      <c r="G16" s="325"/>
      <c r="H16" s="326"/>
      <c r="I16" s="327"/>
      <c r="J16" s="326"/>
      <c r="K16" s="327"/>
      <c r="L16" s="326">
        <v>2</v>
      </c>
      <c r="M16" s="327"/>
      <c r="N16" s="326"/>
      <c r="O16" s="327"/>
      <c r="P16" s="326"/>
      <c r="Q16" s="327"/>
      <c r="R16" s="326">
        <v>2</v>
      </c>
      <c r="S16" s="327"/>
      <c r="T16" s="326">
        <v>2</v>
      </c>
      <c r="U16" s="327"/>
      <c r="V16" s="326">
        <v>2</v>
      </c>
      <c r="W16" s="328">
        <v>2</v>
      </c>
      <c r="X16" s="327"/>
      <c r="Y16" s="326">
        <v>2</v>
      </c>
      <c r="Z16" s="328">
        <v>2</v>
      </c>
      <c r="AA16" s="329">
        <v>2</v>
      </c>
      <c r="AB16" s="303">
        <v>2</v>
      </c>
      <c r="AC16" s="319">
        <v>0.05221064814814815</v>
      </c>
      <c r="AD16" s="330">
        <f t="shared" si="0"/>
        <v>0.002210648148148149</v>
      </c>
      <c r="AE16" s="331">
        <f t="shared" si="1"/>
        <v>0.00020833333333333335</v>
      </c>
      <c r="AF16" s="332">
        <f t="shared" si="2"/>
        <v>0.0024189814814814825</v>
      </c>
      <c r="AG16" s="441"/>
      <c r="AH16" s="442"/>
    </row>
    <row r="17" spans="1:34" s="310" customFormat="1" ht="30" customHeight="1">
      <c r="A17" s="439" t="s">
        <v>32</v>
      </c>
      <c r="B17" s="386" t="s">
        <v>33</v>
      </c>
      <c r="C17" s="440"/>
      <c r="D17" s="311">
        <v>1</v>
      </c>
      <c r="E17" s="312">
        <v>0.010416666666666666</v>
      </c>
      <c r="F17" s="313"/>
      <c r="G17" s="314"/>
      <c r="H17" s="315"/>
      <c r="I17" s="316"/>
      <c r="J17" s="315"/>
      <c r="K17" s="316"/>
      <c r="L17" s="315"/>
      <c r="M17" s="316"/>
      <c r="N17" s="315"/>
      <c r="O17" s="316"/>
      <c r="P17" s="315"/>
      <c r="Q17" s="316"/>
      <c r="R17" s="315"/>
      <c r="S17" s="316"/>
      <c r="T17" s="315"/>
      <c r="U17" s="316"/>
      <c r="V17" s="315"/>
      <c r="W17" s="317"/>
      <c r="X17" s="316"/>
      <c r="Y17" s="315"/>
      <c r="Z17" s="317"/>
      <c r="AA17" s="333"/>
      <c r="AB17" s="315">
        <v>2</v>
      </c>
      <c r="AC17" s="319">
        <v>0.012534722222222223</v>
      </c>
      <c r="AD17" s="320">
        <f t="shared" si="0"/>
        <v>0.002118055555555557</v>
      </c>
      <c r="AE17" s="321">
        <f t="shared" si="1"/>
        <v>2.3148148148148147E-05</v>
      </c>
      <c r="AF17" s="312">
        <f t="shared" si="2"/>
        <v>0.002141203703703705</v>
      </c>
      <c r="AG17" s="441">
        <f>MIN(AF17:AF18)</f>
        <v>0.002141203703703705</v>
      </c>
      <c r="AH17" s="442">
        <f>RANK(AG17,$AG$3:$AG$146,1)</f>
        <v>52</v>
      </c>
    </row>
    <row r="18" spans="1:36" s="310" customFormat="1" ht="30" customHeight="1">
      <c r="A18" s="439"/>
      <c r="B18" s="387"/>
      <c r="C18" s="440"/>
      <c r="D18" s="322">
        <v>2</v>
      </c>
      <c r="E18" s="323">
        <v>0.05069444444444445</v>
      </c>
      <c r="F18" s="324"/>
      <c r="G18" s="325"/>
      <c r="H18" s="326"/>
      <c r="I18" s="327"/>
      <c r="J18" s="326"/>
      <c r="K18" s="327"/>
      <c r="L18" s="326"/>
      <c r="M18" s="327"/>
      <c r="N18" s="326">
        <v>2</v>
      </c>
      <c r="O18" s="327"/>
      <c r="P18" s="326"/>
      <c r="Q18" s="327"/>
      <c r="R18" s="326">
        <v>2</v>
      </c>
      <c r="S18" s="327"/>
      <c r="T18" s="326"/>
      <c r="U18" s="327"/>
      <c r="V18" s="326"/>
      <c r="W18" s="328"/>
      <c r="X18" s="327">
        <v>2</v>
      </c>
      <c r="Y18" s="326">
        <v>2</v>
      </c>
      <c r="Z18" s="328">
        <v>50</v>
      </c>
      <c r="AA18" s="329">
        <v>2</v>
      </c>
      <c r="AB18" s="303"/>
      <c r="AC18" s="319">
        <v>0.0527662037037037</v>
      </c>
      <c r="AD18" s="330">
        <f t="shared" si="0"/>
        <v>0.0020717592592592454</v>
      </c>
      <c r="AE18" s="331">
        <f t="shared" si="1"/>
        <v>0.0006944444444444445</v>
      </c>
      <c r="AF18" s="332">
        <f t="shared" si="2"/>
        <v>0.00276620370370369</v>
      </c>
      <c r="AG18" s="441"/>
      <c r="AH18" s="442"/>
      <c r="AJ18" s="337"/>
    </row>
    <row r="19" spans="1:34" s="310" customFormat="1" ht="30" customHeight="1">
      <c r="A19" s="439" t="s">
        <v>34</v>
      </c>
      <c r="B19" s="386" t="s">
        <v>35</v>
      </c>
      <c r="C19" s="440"/>
      <c r="D19" s="311">
        <v>1</v>
      </c>
      <c r="E19" s="312">
        <v>0.01076388888888889</v>
      </c>
      <c r="F19" s="313"/>
      <c r="G19" s="314"/>
      <c r="H19" s="315"/>
      <c r="I19" s="316"/>
      <c r="J19" s="315"/>
      <c r="K19" s="316"/>
      <c r="L19" s="315"/>
      <c r="M19" s="316"/>
      <c r="N19" s="315">
        <v>2</v>
      </c>
      <c r="O19" s="316"/>
      <c r="P19" s="315"/>
      <c r="Q19" s="316"/>
      <c r="R19" s="315"/>
      <c r="S19" s="316"/>
      <c r="T19" s="315"/>
      <c r="U19" s="316"/>
      <c r="V19" s="315"/>
      <c r="W19" s="317"/>
      <c r="X19" s="316"/>
      <c r="Y19" s="315">
        <v>2</v>
      </c>
      <c r="Z19" s="317">
        <v>50</v>
      </c>
      <c r="AA19" s="333">
        <v>50</v>
      </c>
      <c r="AB19" s="315">
        <v>50</v>
      </c>
      <c r="AC19" s="319">
        <v>0.024305555555555556</v>
      </c>
      <c r="AD19" s="320">
        <f t="shared" si="0"/>
        <v>0.013541666666666665</v>
      </c>
      <c r="AE19" s="321">
        <f t="shared" si="1"/>
        <v>0.0017824074074074077</v>
      </c>
      <c r="AF19" s="312">
        <f t="shared" si="2"/>
        <v>0.015324074074074073</v>
      </c>
      <c r="AG19" s="441">
        <f>MIN(AF19:AF20)</f>
        <v>0.0028703703703703717</v>
      </c>
      <c r="AH19" s="442">
        <f>RANK(AG19,$AG$3:$AG$146,1)</f>
        <v>65</v>
      </c>
    </row>
    <row r="20" spans="1:34" s="310" customFormat="1" ht="30" customHeight="1" thickBot="1">
      <c r="A20" s="439"/>
      <c r="B20" s="387"/>
      <c r="C20" s="440"/>
      <c r="D20" s="322">
        <v>2</v>
      </c>
      <c r="E20" s="323">
        <v>0.051388888888888894</v>
      </c>
      <c r="F20" s="324">
        <v>2</v>
      </c>
      <c r="G20" s="325"/>
      <c r="H20" s="326">
        <v>2</v>
      </c>
      <c r="I20" s="327"/>
      <c r="J20" s="326"/>
      <c r="K20" s="327"/>
      <c r="L20" s="326">
        <v>2</v>
      </c>
      <c r="M20" s="327"/>
      <c r="N20" s="326"/>
      <c r="O20" s="327"/>
      <c r="P20" s="326"/>
      <c r="Q20" s="327"/>
      <c r="R20" s="326"/>
      <c r="S20" s="327"/>
      <c r="T20" s="326"/>
      <c r="U20" s="327"/>
      <c r="V20" s="326">
        <v>2</v>
      </c>
      <c r="W20" s="328">
        <v>50</v>
      </c>
      <c r="X20" s="327"/>
      <c r="Y20" s="326"/>
      <c r="Z20" s="328"/>
      <c r="AA20" s="329"/>
      <c r="AB20" s="303"/>
      <c r="AC20" s="319">
        <v>0.05358796296296297</v>
      </c>
      <c r="AD20" s="330">
        <f t="shared" si="0"/>
        <v>0.0021990740740740755</v>
      </c>
      <c r="AE20" s="331">
        <f t="shared" si="1"/>
        <v>0.0006712962962962962</v>
      </c>
      <c r="AF20" s="332">
        <f t="shared" si="2"/>
        <v>0.0028703703703703717</v>
      </c>
      <c r="AG20" s="441"/>
      <c r="AH20" s="442"/>
    </row>
    <row r="21" spans="1:34" s="310" customFormat="1" ht="30" customHeight="1" thickBot="1">
      <c r="A21" s="439" t="s">
        <v>36</v>
      </c>
      <c r="B21" s="386" t="s">
        <v>37</v>
      </c>
      <c r="C21" s="440" t="s">
        <v>7</v>
      </c>
      <c r="D21" s="311">
        <v>1</v>
      </c>
      <c r="E21" s="312">
        <v>0.011111111111111112</v>
      </c>
      <c r="F21" s="313"/>
      <c r="G21" s="314"/>
      <c r="H21" s="315"/>
      <c r="I21" s="316"/>
      <c r="J21" s="315"/>
      <c r="K21" s="316"/>
      <c r="L21" s="315"/>
      <c r="M21" s="316"/>
      <c r="N21" s="315"/>
      <c r="O21" s="316"/>
      <c r="P21" s="315"/>
      <c r="Q21" s="316"/>
      <c r="R21" s="315"/>
      <c r="S21" s="334"/>
      <c r="T21" s="315"/>
      <c r="U21" s="316"/>
      <c r="V21" s="315"/>
      <c r="W21" s="317"/>
      <c r="X21" s="316">
        <v>2</v>
      </c>
      <c r="Y21" s="315"/>
      <c r="Z21" s="317"/>
      <c r="AA21" s="333"/>
      <c r="AB21" s="315">
        <v>2</v>
      </c>
      <c r="AC21" s="319">
        <v>0.012685185185185183</v>
      </c>
      <c r="AD21" s="320">
        <f t="shared" si="0"/>
        <v>0.0015740740740740715</v>
      </c>
      <c r="AE21" s="321">
        <f t="shared" si="1"/>
        <v>4.6296296296296294E-05</v>
      </c>
      <c r="AF21" s="312">
        <f t="shared" si="2"/>
        <v>0.0016203703703703677</v>
      </c>
      <c r="AG21" s="441">
        <f>MIN(AF21:AF22)</f>
        <v>0.0016203703703703677</v>
      </c>
      <c r="AH21" s="442">
        <f>RANK(AG21,$AG$3:$AG$146,1)</f>
        <v>1</v>
      </c>
    </row>
    <row r="22" spans="1:34" s="310" customFormat="1" ht="30" customHeight="1" thickBot="1">
      <c r="A22" s="439"/>
      <c r="B22" s="387" t="s">
        <v>38</v>
      </c>
      <c r="C22" s="440"/>
      <c r="D22" s="322">
        <v>2</v>
      </c>
      <c r="E22" s="323">
        <v>0.05243055555555556</v>
      </c>
      <c r="F22" s="324"/>
      <c r="G22" s="325"/>
      <c r="H22" s="326"/>
      <c r="I22" s="327"/>
      <c r="J22" s="326"/>
      <c r="K22" s="327"/>
      <c r="L22" s="326"/>
      <c r="M22" s="327"/>
      <c r="N22" s="326"/>
      <c r="O22" s="327"/>
      <c r="P22" s="326"/>
      <c r="Q22" s="327"/>
      <c r="R22" s="326"/>
      <c r="S22" s="336"/>
      <c r="T22" s="326"/>
      <c r="U22" s="327"/>
      <c r="V22" s="326"/>
      <c r="W22" s="328"/>
      <c r="X22" s="327"/>
      <c r="Y22" s="326">
        <v>2</v>
      </c>
      <c r="Z22" s="328">
        <v>2</v>
      </c>
      <c r="AA22" s="329"/>
      <c r="AB22" s="303"/>
      <c r="AC22" s="319">
        <v>0.05403935185185185</v>
      </c>
      <c r="AD22" s="330">
        <f t="shared" si="0"/>
        <v>0.0016087962962962957</v>
      </c>
      <c r="AE22" s="331">
        <f t="shared" si="1"/>
        <v>4.6296296296296294E-05</v>
      </c>
      <c r="AF22" s="332">
        <f t="shared" si="2"/>
        <v>0.001655092592592592</v>
      </c>
      <c r="AG22" s="441"/>
      <c r="AH22" s="442"/>
    </row>
    <row r="23" spans="1:34" s="310" customFormat="1" ht="30" customHeight="1">
      <c r="A23" s="439" t="s">
        <v>39</v>
      </c>
      <c r="B23" s="386" t="s">
        <v>40</v>
      </c>
      <c r="C23" s="440"/>
      <c r="D23" s="311">
        <v>1</v>
      </c>
      <c r="E23" s="312">
        <v>0.006944444444444444</v>
      </c>
      <c r="F23" s="313"/>
      <c r="G23" s="314"/>
      <c r="H23" s="315"/>
      <c r="I23" s="316"/>
      <c r="J23" s="315"/>
      <c r="K23" s="316"/>
      <c r="L23" s="315"/>
      <c r="M23" s="316"/>
      <c r="N23" s="315"/>
      <c r="O23" s="316"/>
      <c r="P23" s="315"/>
      <c r="Q23" s="316"/>
      <c r="R23" s="315"/>
      <c r="S23" s="316"/>
      <c r="T23" s="315"/>
      <c r="U23" s="316">
        <v>2</v>
      </c>
      <c r="V23" s="315"/>
      <c r="W23" s="317">
        <v>2</v>
      </c>
      <c r="X23" s="316"/>
      <c r="Y23" s="315"/>
      <c r="Z23" s="317"/>
      <c r="AA23" s="333"/>
      <c r="AB23" s="315">
        <v>2</v>
      </c>
      <c r="AC23" s="319">
        <v>0.008726851851851852</v>
      </c>
      <c r="AD23" s="320">
        <f t="shared" si="0"/>
        <v>0.001782407407407408</v>
      </c>
      <c r="AE23" s="321">
        <f t="shared" si="1"/>
        <v>6.944444444444444E-05</v>
      </c>
      <c r="AF23" s="312">
        <f t="shared" si="2"/>
        <v>0.0018518518518518524</v>
      </c>
      <c r="AG23" s="441">
        <f>MIN(AF23:AF24)</f>
        <v>0.001840277777777777</v>
      </c>
      <c r="AH23" s="442">
        <f>RANK(AG23,$AG$3:$AG$146,1)</f>
        <v>14</v>
      </c>
    </row>
    <row r="24" spans="1:34" s="310" customFormat="1" ht="30" customHeight="1">
      <c r="A24" s="439"/>
      <c r="B24" s="387"/>
      <c r="C24" s="440"/>
      <c r="D24" s="322">
        <v>2</v>
      </c>
      <c r="E24" s="323">
        <v>0.04513888888888889</v>
      </c>
      <c r="F24" s="324"/>
      <c r="G24" s="325"/>
      <c r="H24" s="326"/>
      <c r="I24" s="327"/>
      <c r="J24" s="326"/>
      <c r="K24" s="327"/>
      <c r="L24" s="326"/>
      <c r="M24" s="327"/>
      <c r="N24" s="326"/>
      <c r="O24" s="327"/>
      <c r="P24" s="326"/>
      <c r="Q24" s="327"/>
      <c r="R24" s="326"/>
      <c r="S24" s="327"/>
      <c r="T24" s="326"/>
      <c r="U24" s="327"/>
      <c r="V24" s="326">
        <v>2</v>
      </c>
      <c r="W24" s="328"/>
      <c r="X24" s="327"/>
      <c r="Y24" s="326"/>
      <c r="Z24" s="328">
        <v>2</v>
      </c>
      <c r="AA24" s="329"/>
      <c r="AB24" s="303">
        <v>2</v>
      </c>
      <c r="AC24" s="319">
        <v>0.04690972222222222</v>
      </c>
      <c r="AD24" s="330">
        <f t="shared" si="0"/>
        <v>0.0017708333333333326</v>
      </c>
      <c r="AE24" s="331">
        <f t="shared" si="1"/>
        <v>6.944444444444444E-05</v>
      </c>
      <c r="AF24" s="332">
        <f t="shared" si="2"/>
        <v>0.001840277777777777</v>
      </c>
      <c r="AG24" s="441"/>
      <c r="AH24" s="442"/>
    </row>
    <row r="25" spans="1:34" s="310" customFormat="1" ht="30" customHeight="1">
      <c r="A25" s="439" t="s">
        <v>41</v>
      </c>
      <c r="B25" s="386" t="s">
        <v>42</v>
      </c>
      <c r="C25" s="440"/>
      <c r="D25" s="311">
        <v>1</v>
      </c>
      <c r="E25" s="312">
        <v>0.011458333333333334</v>
      </c>
      <c r="F25" s="313"/>
      <c r="G25" s="314"/>
      <c r="H25" s="315"/>
      <c r="I25" s="316"/>
      <c r="J25" s="315">
        <v>2</v>
      </c>
      <c r="K25" s="316">
        <v>2</v>
      </c>
      <c r="L25" s="315"/>
      <c r="M25" s="316"/>
      <c r="N25" s="315"/>
      <c r="O25" s="316"/>
      <c r="P25" s="315"/>
      <c r="Q25" s="316"/>
      <c r="R25" s="315"/>
      <c r="S25" s="316"/>
      <c r="T25" s="315"/>
      <c r="U25" s="316">
        <v>2</v>
      </c>
      <c r="V25" s="315"/>
      <c r="W25" s="317"/>
      <c r="X25" s="316">
        <v>2</v>
      </c>
      <c r="Y25" s="315">
        <v>2</v>
      </c>
      <c r="Z25" s="317">
        <v>2</v>
      </c>
      <c r="AA25" s="333"/>
      <c r="AB25" s="315"/>
      <c r="AC25" s="319">
        <v>0.013310185185185187</v>
      </c>
      <c r="AD25" s="320">
        <f t="shared" si="0"/>
        <v>0.0018518518518518528</v>
      </c>
      <c r="AE25" s="321">
        <f t="shared" si="1"/>
        <v>0.0001388888888888889</v>
      </c>
      <c r="AF25" s="312">
        <f t="shared" si="2"/>
        <v>0.0019907407407407417</v>
      </c>
      <c r="AG25" s="441">
        <f>MIN(AF25:AF26)</f>
        <v>0.0019675925925925933</v>
      </c>
      <c r="AH25" s="442">
        <f>RANK(AG25,$AG$3:$AG$146,1)</f>
        <v>30</v>
      </c>
    </row>
    <row r="26" spans="1:34" s="310" customFormat="1" ht="30" customHeight="1" thickBot="1">
      <c r="A26" s="439"/>
      <c r="B26" s="387"/>
      <c r="C26" s="440"/>
      <c r="D26" s="322">
        <v>2</v>
      </c>
      <c r="E26" s="323">
        <v>0.052800925925925925</v>
      </c>
      <c r="F26" s="324">
        <v>2</v>
      </c>
      <c r="G26" s="325"/>
      <c r="H26" s="326">
        <v>2</v>
      </c>
      <c r="I26" s="327"/>
      <c r="J26" s="326"/>
      <c r="K26" s="327"/>
      <c r="L26" s="326"/>
      <c r="M26" s="327"/>
      <c r="N26" s="326"/>
      <c r="O26" s="327"/>
      <c r="P26" s="326"/>
      <c r="Q26" s="327"/>
      <c r="R26" s="326">
        <v>2</v>
      </c>
      <c r="S26" s="327"/>
      <c r="T26" s="326"/>
      <c r="U26" s="327"/>
      <c r="V26" s="326"/>
      <c r="W26" s="328"/>
      <c r="X26" s="327"/>
      <c r="Y26" s="326"/>
      <c r="Z26" s="328"/>
      <c r="AA26" s="329"/>
      <c r="AB26" s="303"/>
      <c r="AC26" s="319">
        <v>0.054699074074074074</v>
      </c>
      <c r="AD26" s="330">
        <f t="shared" si="0"/>
        <v>0.0018981481481481488</v>
      </c>
      <c r="AE26" s="331">
        <f t="shared" si="1"/>
        <v>6.944444444444444E-05</v>
      </c>
      <c r="AF26" s="332">
        <f t="shared" si="2"/>
        <v>0.0019675925925925933</v>
      </c>
      <c r="AG26" s="441"/>
      <c r="AH26" s="442"/>
    </row>
    <row r="27" spans="1:34" s="310" customFormat="1" ht="30" customHeight="1" thickBot="1">
      <c r="A27" s="439" t="s">
        <v>43</v>
      </c>
      <c r="B27" s="386" t="s">
        <v>44</v>
      </c>
      <c r="C27" s="440"/>
      <c r="D27" s="311">
        <v>1</v>
      </c>
      <c r="E27" s="312">
        <v>0.011805555555555555</v>
      </c>
      <c r="F27" s="313"/>
      <c r="G27" s="314"/>
      <c r="H27" s="315"/>
      <c r="I27" s="316"/>
      <c r="J27" s="315"/>
      <c r="K27" s="316"/>
      <c r="L27" s="315"/>
      <c r="M27" s="316"/>
      <c r="N27" s="315"/>
      <c r="O27" s="316"/>
      <c r="P27" s="315"/>
      <c r="Q27" s="316"/>
      <c r="R27" s="315"/>
      <c r="S27" s="334"/>
      <c r="T27" s="315"/>
      <c r="U27" s="316"/>
      <c r="V27" s="315"/>
      <c r="W27" s="317"/>
      <c r="X27" s="316">
        <v>2</v>
      </c>
      <c r="Y27" s="315">
        <v>2</v>
      </c>
      <c r="Z27" s="317">
        <v>2</v>
      </c>
      <c r="AA27" s="333"/>
      <c r="AB27" s="315"/>
      <c r="AC27" s="319">
        <v>0.013587962962962963</v>
      </c>
      <c r="AD27" s="320">
        <f t="shared" si="0"/>
        <v>0.001782407407407408</v>
      </c>
      <c r="AE27" s="321">
        <f t="shared" si="1"/>
        <v>6.944444444444444E-05</v>
      </c>
      <c r="AF27" s="312">
        <f t="shared" si="2"/>
        <v>0.0018518518518518524</v>
      </c>
      <c r="AG27" s="441">
        <f>MIN(AF27:AF28)</f>
        <v>0.0018518518518518524</v>
      </c>
      <c r="AH27" s="442">
        <f>RANK(AG27,$AG$3:$AG$146,1)</f>
        <v>16</v>
      </c>
    </row>
    <row r="28" spans="1:34" s="310" customFormat="1" ht="30" customHeight="1" thickBot="1">
      <c r="A28" s="439"/>
      <c r="B28" s="387"/>
      <c r="C28" s="440"/>
      <c r="D28" s="322">
        <v>2</v>
      </c>
      <c r="E28" s="323">
        <v>0.05347222222222222</v>
      </c>
      <c r="F28" s="324"/>
      <c r="G28" s="325"/>
      <c r="H28" s="326"/>
      <c r="I28" s="327"/>
      <c r="J28" s="326"/>
      <c r="K28" s="327"/>
      <c r="L28" s="326">
        <v>2</v>
      </c>
      <c r="M28" s="327"/>
      <c r="N28" s="326"/>
      <c r="O28" s="327"/>
      <c r="P28" s="326"/>
      <c r="Q28" s="327"/>
      <c r="R28" s="326"/>
      <c r="S28" s="336"/>
      <c r="T28" s="327"/>
      <c r="U28" s="327"/>
      <c r="V28" s="326"/>
      <c r="W28" s="328">
        <v>2</v>
      </c>
      <c r="X28" s="327"/>
      <c r="Y28" s="326">
        <v>2</v>
      </c>
      <c r="Z28" s="328">
        <v>2</v>
      </c>
      <c r="AA28" s="329"/>
      <c r="AB28" s="303"/>
      <c r="AC28" s="319">
        <v>0.055231481481481486</v>
      </c>
      <c r="AD28" s="330">
        <f t="shared" si="0"/>
        <v>0.001759259259259266</v>
      </c>
      <c r="AE28" s="331">
        <f t="shared" si="1"/>
        <v>9.259259259259259E-05</v>
      </c>
      <c r="AF28" s="332">
        <f t="shared" si="2"/>
        <v>0.0018518518518518586</v>
      </c>
      <c r="AG28" s="441"/>
      <c r="AH28" s="442"/>
    </row>
    <row r="29" spans="1:34" s="310" customFormat="1" ht="30" customHeight="1">
      <c r="A29" s="439" t="s">
        <v>45</v>
      </c>
      <c r="B29" s="386" t="s">
        <v>46</v>
      </c>
      <c r="C29" s="440"/>
      <c r="D29" s="311">
        <v>1</v>
      </c>
      <c r="E29" s="312">
        <v>0.03923611111111111</v>
      </c>
      <c r="F29" s="313"/>
      <c r="G29" s="314"/>
      <c r="H29" s="315"/>
      <c r="I29" s="316"/>
      <c r="J29" s="315"/>
      <c r="K29" s="316"/>
      <c r="L29" s="315">
        <v>2</v>
      </c>
      <c r="M29" s="316"/>
      <c r="N29" s="315"/>
      <c r="O29" s="316"/>
      <c r="P29" s="315"/>
      <c r="Q29" s="316"/>
      <c r="R29" s="315"/>
      <c r="S29" s="316"/>
      <c r="T29" s="315"/>
      <c r="U29" s="316"/>
      <c r="V29" s="315">
        <v>2</v>
      </c>
      <c r="W29" s="317"/>
      <c r="X29" s="316">
        <v>2</v>
      </c>
      <c r="Y29" s="315">
        <v>2</v>
      </c>
      <c r="Z29" s="317">
        <v>2</v>
      </c>
      <c r="AA29" s="333"/>
      <c r="AB29" s="315">
        <v>2</v>
      </c>
      <c r="AC29" s="319">
        <v>0.041296296296296296</v>
      </c>
      <c r="AD29" s="320">
        <f t="shared" si="0"/>
        <v>0.0020601851851851857</v>
      </c>
      <c r="AE29" s="321">
        <f t="shared" si="1"/>
        <v>0.0001388888888888889</v>
      </c>
      <c r="AF29" s="312">
        <f t="shared" si="2"/>
        <v>0.0021990740740740746</v>
      </c>
      <c r="AG29" s="441">
        <f>MIN(AF29:AF30)</f>
        <v>0.001921296296296297</v>
      </c>
      <c r="AH29" s="442">
        <f>RANK(AG29,$AG$3:$AG$146,1)</f>
        <v>27</v>
      </c>
    </row>
    <row r="30" spans="1:34" s="310" customFormat="1" ht="30" customHeight="1">
      <c r="A30" s="439"/>
      <c r="B30" s="387"/>
      <c r="C30" s="440"/>
      <c r="D30" s="322">
        <v>2</v>
      </c>
      <c r="E30" s="323">
        <v>0.05416666666666667</v>
      </c>
      <c r="F30" s="324"/>
      <c r="G30" s="325"/>
      <c r="H30" s="326"/>
      <c r="I30" s="327"/>
      <c r="J30" s="326"/>
      <c r="K30" s="327"/>
      <c r="L30" s="326"/>
      <c r="M30" s="327"/>
      <c r="N30" s="326"/>
      <c r="O30" s="327"/>
      <c r="P30" s="326"/>
      <c r="Q30" s="327"/>
      <c r="R30" s="326"/>
      <c r="S30" s="327"/>
      <c r="T30" s="326"/>
      <c r="U30" s="327"/>
      <c r="V30" s="326"/>
      <c r="W30" s="328"/>
      <c r="X30" s="327"/>
      <c r="Y30" s="326"/>
      <c r="Z30" s="328"/>
      <c r="AA30" s="329"/>
      <c r="AB30" s="303">
        <v>2</v>
      </c>
      <c r="AC30" s="319">
        <v>0.05606481481481482</v>
      </c>
      <c r="AD30" s="330">
        <f t="shared" si="0"/>
        <v>0.0018981481481481488</v>
      </c>
      <c r="AE30" s="331">
        <f t="shared" si="1"/>
        <v>2.3148148148148147E-05</v>
      </c>
      <c r="AF30" s="332">
        <f t="shared" si="2"/>
        <v>0.001921296296296297</v>
      </c>
      <c r="AG30" s="441"/>
      <c r="AH30" s="442"/>
    </row>
    <row r="31" spans="1:34" s="310" customFormat="1" ht="30" customHeight="1">
      <c r="A31" s="439" t="s">
        <v>47</v>
      </c>
      <c r="B31" s="386" t="s">
        <v>48</v>
      </c>
      <c r="C31" s="440" t="s">
        <v>7</v>
      </c>
      <c r="D31" s="311">
        <v>1</v>
      </c>
      <c r="E31" s="312">
        <v>0.012152777777777778</v>
      </c>
      <c r="F31" s="313"/>
      <c r="G31" s="314"/>
      <c r="H31" s="315"/>
      <c r="I31" s="316"/>
      <c r="J31" s="315"/>
      <c r="K31" s="316"/>
      <c r="L31" s="315"/>
      <c r="M31" s="316"/>
      <c r="N31" s="315"/>
      <c r="O31" s="316"/>
      <c r="P31" s="315"/>
      <c r="Q31" s="316"/>
      <c r="R31" s="315">
        <v>2</v>
      </c>
      <c r="S31" s="316"/>
      <c r="T31" s="315"/>
      <c r="U31" s="316"/>
      <c r="V31" s="315"/>
      <c r="W31" s="317"/>
      <c r="X31" s="316"/>
      <c r="Y31" s="315"/>
      <c r="Z31" s="317"/>
      <c r="AA31" s="333"/>
      <c r="AB31" s="315"/>
      <c r="AC31" s="338">
        <v>0.013912037037037037</v>
      </c>
      <c r="AD31" s="320">
        <f t="shared" si="0"/>
        <v>0.001759259259259259</v>
      </c>
      <c r="AE31" s="321">
        <f t="shared" si="1"/>
        <v>2.3148148148148147E-05</v>
      </c>
      <c r="AF31" s="312">
        <f t="shared" si="2"/>
        <v>0.0017824074074074072</v>
      </c>
      <c r="AG31" s="441">
        <f>MIN(AF31:AF32)</f>
        <v>0.0017824074074074072</v>
      </c>
      <c r="AH31" s="442">
        <f>RANK(AG31,$AG$3:$AG$146,1)</f>
        <v>7</v>
      </c>
    </row>
    <row r="32" spans="1:34" s="310" customFormat="1" ht="30" customHeight="1">
      <c r="A32" s="439"/>
      <c r="B32" s="387" t="s">
        <v>49</v>
      </c>
      <c r="C32" s="440"/>
      <c r="D32" s="322">
        <v>2</v>
      </c>
      <c r="E32" s="323">
        <v>0.05486111111111111</v>
      </c>
      <c r="F32" s="324"/>
      <c r="G32" s="325"/>
      <c r="H32" s="326"/>
      <c r="I32" s="327"/>
      <c r="J32" s="326"/>
      <c r="K32" s="327"/>
      <c r="L32" s="326">
        <v>2</v>
      </c>
      <c r="M32" s="327"/>
      <c r="N32" s="326"/>
      <c r="O32" s="327"/>
      <c r="P32" s="326"/>
      <c r="Q32" s="327"/>
      <c r="R32" s="326"/>
      <c r="S32" s="327"/>
      <c r="T32" s="326"/>
      <c r="U32" s="327"/>
      <c r="V32" s="326"/>
      <c r="W32" s="328">
        <v>2</v>
      </c>
      <c r="X32" s="327">
        <v>2</v>
      </c>
      <c r="Y32" s="326">
        <v>2</v>
      </c>
      <c r="Z32" s="328">
        <v>2</v>
      </c>
      <c r="AA32" s="329"/>
      <c r="AB32" s="303"/>
      <c r="AC32" s="319">
        <v>0.05667824074074074</v>
      </c>
      <c r="AD32" s="330">
        <f t="shared" si="0"/>
        <v>0.0018171296296296269</v>
      </c>
      <c r="AE32" s="331">
        <f t="shared" si="1"/>
        <v>0.00011574074074074073</v>
      </c>
      <c r="AF32" s="332">
        <f t="shared" si="2"/>
        <v>0.0019328703703703676</v>
      </c>
      <c r="AG32" s="441"/>
      <c r="AH32" s="442"/>
    </row>
    <row r="33" spans="1:34" s="310" customFormat="1" ht="30" customHeight="1">
      <c r="A33" s="439" t="s">
        <v>50</v>
      </c>
      <c r="B33" s="386" t="s">
        <v>51</v>
      </c>
      <c r="C33" s="440"/>
      <c r="D33" s="311">
        <v>1</v>
      </c>
      <c r="E33" s="312">
        <v>0.01423611111111111</v>
      </c>
      <c r="F33" s="313"/>
      <c r="G33" s="314"/>
      <c r="H33" s="315"/>
      <c r="I33" s="316"/>
      <c r="J33" s="315"/>
      <c r="K33" s="316"/>
      <c r="L33" s="315">
        <v>2</v>
      </c>
      <c r="M33" s="316"/>
      <c r="N33" s="315"/>
      <c r="O33" s="316"/>
      <c r="P33" s="315"/>
      <c r="Q33" s="316"/>
      <c r="R33" s="315"/>
      <c r="S33" s="316"/>
      <c r="T33" s="315"/>
      <c r="U33" s="316"/>
      <c r="V33" s="315"/>
      <c r="W33" s="317"/>
      <c r="X33" s="316"/>
      <c r="Y33" s="315"/>
      <c r="Z33" s="317">
        <v>2</v>
      </c>
      <c r="AA33" s="333"/>
      <c r="AB33" s="315"/>
      <c r="AC33" s="319">
        <v>0.016064814814814813</v>
      </c>
      <c r="AD33" s="320">
        <f t="shared" si="0"/>
        <v>0.0018287037037037022</v>
      </c>
      <c r="AE33" s="321">
        <f t="shared" si="1"/>
        <v>4.6296296296296294E-05</v>
      </c>
      <c r="AF33" s="312">
        <f t="shared" si="2"/>
        <v>0.0018749999999999984</v>
      </c>
      <c r="AG33" s="441">
        <f>MIN(AF33:AF34)</f>
        <v>0.0018749999999999984</v>
      </c>
      <c r="AH33" s="442">
        <f>RANK(AG33,$AG$3:$AG$146,1)</f>
        <v>18</v>
      </c>
    </row>
    <row r="34" spans="1:34" s="310" customFormat="1" ht="30" customHeight="1">
      <c r="A34" s="439"/>
      <c r="B34" s="387"/>
      <c r="C34" s="440"/>
      <c r="D34" s="322">
        <v>2</v>
      </c>
      <c r="E34" s="323">
        <v>0.05555555555555555</v>
      </c>
      <c r="F34" s="324"/>
      <c r="G34" s="325"/>
      <c r="H34" s="326"/>
      <c r="I34" s="327"/>
      <c r="J34" s="326"/>
      <c r="K34" s="327"/>
      <c r="L34" s="326">
        <v>2</v>
      </c>
      <c r="M34" s="327"/>
      <c r="N34" s="326"/>
      <c r="O34" s="327"/>
      <c r="P34" s="326"/>
      <c r="Q34" s="327"/>
      <c r="R34" s="326"/>
      <c r="S34" s="327"/>
      <c r="T34" s="326"/>
      <c r="U34" s="327"/>
      <c r="V34" s="326">
        <v>2</v>
      </c>
      <c r="W34" s="328"/>
      <c r="X34" s="327"/>
      <c r="Y34" s="326">
        <v>2</v>
      </c>
      <c r="Z34" s="328">
        <v>2</v>
      </c>
      <c r="AA34" s="329"/>
      <c r="AB34" s="303"/>
      <c r="AC34" s="319">
        <v>0.057372685185185186</v>
      </c>
      <c r="AD34" s="330">
        <f t="shared" si="0"/>
        <v>0.0018171296296296338</v>
      </c>
      <c r="AE34" s="331">
        <f t="shared" si="1"/>
        <v>9.259259259259259E-05</v>
      </c>
      <c r="AF34" s="332">
        <f t="shared" si="2"/>
        <v>0.0019097222222222265</v>
      </c>
      <c r="AG34" s="441"/>
      <c r="AH34" s="442"/>
    </row>
    <row r="35" spans="1:34" s="310" customFormat="1" ht="30" customHeight="1">
      <c r="A35" s="439" t="s">
        <v>52</v>
      </c>
      <c r="B35" s="386" t="s">
        <v>53</v>
      </c>
      <c r="C35" s="440"/>
      <c r="D35" s="311">
        <v>1</v>
      </c>
      <c r="E35" s="312">
        <v>0.014583333333333332</v>
      </c>
      <c r="F35" s="313">
        <v>2</v>
      </c>
      <c r="G35" s="314"/>
      <c r="H35" s="315"/>
      <c r="I35" s="316"/>
      <c r="J35" s="315"/>
      <c r="K35" s="316"/>
      <c r="L35" s="315">
        <v>2</v>
      </c>
      <c r="M35" s="316"/>
      <c r="N35" s="315"/>
      <c r="O35" s="316"/>
      <c r="P35" s="315"/>
      <c r="Q35" s="316">
        <v>2</v>
      </c>
      <c r="R35" s="315">
        <v>2</v>
      </c>
      <c r="S35" s="316"/>
      <c r="T35" s="315"/>
      <c r="U35" s="316"/>
      <c r="V35" s="315"/>
      <c r="W35" s="317"/>
      <c r="X35" s="316"/>
      <c r="Y35" s="315">
        <v>2</v>
      </c>
      <c r="Z35" s="317">
        <v>2</v>
      </c>
      <c r="AA35" s="333">
        <v>2</v>
      </c>
      <c r="AB35" s="315">
        <v>2</v>
      </c>
      <c r="AC35" s="319">
        <v>0.016458333333333332</v>
      </c>
      <c r="AD35" s="320">
        <f aca="true" t="shared" si="3" ref="AD35:AD66">AC35-E35</f>
        <v>0.001875</v>
      </c>
      <c r="AE35" s="321">
        <f aca="true" t="shared" si="4" ref="AE35:AE66">TIME(,,SUM(F35:AB35))</f>
        <v>0.00018518518518518518</v>
      </c>
      <c r="AF35" s="312">
        <f aca="true" t="shared" si="5" ref="AF35:AF66">IF(AC35=0,"23:00:00",AD35+AE35)</f>
        <v>0.0020601851851851853</v>
      </c>
      <c r="AG35" s="441">
        <f>MIN(AF35:AF36)</f>
        <v>0.0019097222222222196</v>
      </c>
      <c r="AH35" s="442">
        <f>RANK(AG35,$AG$3:$AG$146,1)</f>
        <v>25</v>
      </c>
    </row>
    <row r="36" spans="1:34" s="310" customFormat="1" ht="30" customHeight="1">
      <c r="A36" s="439"/>
      <c r="B36" s="387"/>
      <c r="C36" s="440"/>
      <c r="D36" s="322">
        <v>2</v>
      </c>
      <c r="E36" s="323">
        <v>0.05625</v>
      </c>
      <c r="F36" s="324"/>
      <c r="G36" s="325"/>
      <c r="H36" s="326"/>
      <c r="I36" s="327"/>
      <c r="J36" s="326"/>
      <c r="K36" s="327"/>
      <c r="L36" s="326"/>
      <c r="M36" s="327"/>
      <c r="N36" s="326"/>
      <c r="O36" s="327"/>
      <c r="P36" s="326"/>
      <c r="Q36" s="327"/>
      <c r="R36" s="326"/>
      <c r="S36" s="327"/>
      <c r="T36" s="326"/>
      <c r="U36" s="327">
        <v>2</v>
      </c>
      <c r="V36" s="326">
        <v>2</v>
      </c>
      <c r="W36" s="328">
        <v>2</v>
      </c>
      <c r="X36" s="327"/>
      <c r="Y36" s="326"/>
      <c r="Z36" s="328"/>
      <c r="AA36" s="329"/>
      <c r="AB36" s="303">
        <v>2</v>
      </c>
      <c r="AC36" s="319">
        <v>0.05806712962962963</v>
      </c>
      <c r="AD36" s="330">
        <f t="shared" si="3"/>
        <v>0.0018171296296296269</v>
      </c>
      <c r="AE36" s="331">
        <f t="shared" si="4"/>
        <v>9.259259259259259E-05</v>
      </c>
      <c r="AF36" s="332">
        <f t="shared" si="5"/>
        <v>0.0019097222222222196</v>
      </c>
      <c r="AG36" s="441"/>
      <c r="AH36" s="442"/>
    </row>
    <row r="37" spans="1:34" s="310" customFormat="1" ht="30" customHeight="1">
      <c r="A37" s="439" t="s">
        <v>54</v>
      </c>
      <c r="B37" s="386" t="s">
        <v>55</v>
      </c>
      <c r="C37" s="440" t="s">
        <v>7</v>
      </c>
      <c r="D37" s="311">
        <v>1</v>
      </c>
      <c r="E37" s="312">
        <v>0.014930555555555556</v>
      </c>
      <c r="F37" s="313">
        <v>2</v>
      </c>
      <c r="G37" s="314"/>
      <c r="H37" s="315"/>
      <c r="I37" s="316">
        <v>2</v>
      </c>
      <c r="J37" s="315"/>
      <c r="K37" s="316"/>
      <c r="L37" s="315"/>
      <c r="M37" s="316"/>
      <c r="N37" s="315"/>
      <c r="O37" s="316"/>
      <c r="P37" s="315"/>
      <c r="Q37" s="316"/>
      <c r="R37" s="315"/>
      <c r="S37" s="316"/>
      <c r="T37" s="315"/>
      <c r="U37" s="316"/>
      <c r="V37" s="315"/>
      <c r="W37" s="317">
        <v>2</v>
      </c>
      <c r="X37" s="316"/>
      <c r="Y37" s="315">
        <v>2</v>
      </c>
      <c r="Z37" s="317">
        <v>2</v>
      </c>
      <c r="AA37" s="333"/>
      <c r="AB37" s="315"/>
      <c r="AC37" s="319">
        <v>0.01671296296296296</v>
      </c>
      <c r="AD37" s="320">
        <f t="shared" si="3"/>
        <v>0.0017824074074074044</v>
      </c>
      <c r="AE37" s="321">
        <f t="shared" si="4"/>
        <v>0.00011574074074074073</v>
      </c>
      <c r="AF37" s="312">
        <f t="shared" si="5"/>
        <v>0.0018981481481481451</v>
      </c>
      <c r="AG37" s="441">
        <f>MIN(AF37:AF38)</f>
        <v>0.0018865740740740794</v>
      </c>
      <c r="AH37" s="442">
        <f>RANK(AG37,$AG$3:$AG$146,1)</f>
        <v>23</v>
      </c>
    </row>
    <row r="38" spans="1:34" s="310" customFormat="1" ht="30" customHeight="1">
      <c r="A38" s="439"/>
      <c r="B38" s="387" t="s">
        <v>56</v>
      </c>
      <c r="C38" s="440"/>
      <c r="D38" s="322">
        <v>2</v>
      </c>
      <c r="E38" s="323">
        <v>0.05694444444444444</v>
      </c>
      <c r="F38" s="324"/>
      <c r="G38" s="325"/>
      <c r="H38" s="326">
        <v>2</v>
      </c>
      <c r="I38" s="327"/>
      <c r="J38" s="326"/>
      <c r="K38" s="327"/>
      <c r="L38" s="326"/>
      <c r="M38" s="327"/>
      <c r="N38" s="326"/>
      <c r="O38" s="327"/>
      <c r="P38" s="326"/>
      <c r="Q38" s="327"/>
      <c r="R38" s="326"/>
      <c r="S38" s="327"/>
      <c r="T38" s="326"/>
      <c r="U38" s="327"/>
      <c r="V38" s="326"/>
      <c r="W38" s="328">
        <v>2</v>
      </c>
      <c r="X38" s="327">
        <v>2</v>
      </c>
      <c r="Y38" s="326"/>
      <c r="Z38" s="328">
        <v>2</v>
      </c>
      <c r="AA38" s="329"/>
      <c r="AB38" s="303"/>
      <c r="AC38" s="319">
        <v>0.05873842592592593</v>
      </c>
      <c r="AD38" s="330">
        <f t="shared" si="3"/>
        <v>0.0017939814814814867</v>
      </c>
      <c r="AE38" s="331">
        <f t="shared" si="4"/>
        <v>9.259259259259259E-05</v>
      </c>
      <c r="AF38" s="332">
        <f t="shared" si="5"/>
        <v>0.0018865740740740794</v>
      </c>
      <c r="AG38" s="441"/>
      <c r="AH38" s="442"/>
    </row>
    <row r="39" spans="1:34" s="310" customFormat="1" ht="30" customHeight="1">
      <c r="A39" s="439" t="s">
        <v>57</v>
      </c>
      <c r="B39" s="386" t="s">
        <v>58</v>
      </c>
      <c r="C39" s="440"/>
      <c r="D39" s="311">
        <v>1</v>
      </c>
      <c r="E39" s="312">
        <v>0.015625</v>
      </c>
      <c r="F39" s="313"/>
      <c r="G39" s="314"/>
      <c r="H39" s="315">
        <v>2</v>
      </c>
      <c r="I39" s="316"/>
      <c r="J39" s="315"/>
      <c r="K39" s="316"/>
      <c r="L39" s="315"/>
      <c r="M39" s="316">
        <v>2</v>
      </c>
      <c r="N39" s="315"/>
      <c r="O39" s="316"/>
      <c r="P39" s="315"/>
      <c r="Q39" s="316">
        <v>2</v>
      </c>
      <c r="R39" s="315">
        <v>2</v>
      </c>
      <c r="S39" s="316"/>
      <c r="T39" s="315"/>
      <c r="U39" s="316"/>
      <c r="V39" s="315"/>
      <c r="W39" s="317">
        <v>2</v>
      </c>
      <c r="X39" s="316">
        <v>2</v>
      </c>
      <c r="Y39" s="315">
        <v>2</v>
      </c>
      <c r="Z39" s="317"/>
      <c r="AA39" s="333"/>
      <c r="AB39" s="315"/>
      <c r="AC39" s="319">
        <v>0.01767361111111111</v>
      </c>
      <c r="AD39" s="320">
        <f t="shared" si="3"/>
        <v>0.0020486111111111087</v>
      </c>
      <c r="AE39" s="321">
        <f t="shared" si="4"/>
        <v>0.00016203703703703703</v>
      </c>
      <c r="AF39" s="312">
        <f t="shared" si="5"/>
        <v>0.0022106481481481456</v>
      </c>
      <c r="AG39" s="441">
        <f>MIN(AF39:AF40)</f>
        <v>0.0021412037037037046</v>
      </c>
      <c r="AH39" s="442">
        <f>RANK(AG39,$AG$3:$AG$146,1)</f>
        <v>51</v>
      </c>
    </row>
    <row r="40" spans="1:34" s="310" customFormat="1" ht="30" customHeight="1">
      <c r="A40" s="439"/>
      <c r="B40" s="387"/>
      <c r="C40" s="440"/>
      <c r="D40" s="322">
        <v>2</v>
      </c>
      <c r="E40" s="323">
        <v>0.057638888888888885</v>
      </c>
      <c r="F40" s="324"/>
      <c r="G40" s="325"/>
      <c r="H40" s="326"/>
      <c r="I40" s="327"/>
      <c r="J40" s="326"/>
      <c r="K40" s="327"/>
      <c r="L40" s="326">
        <v>2</v>
      </c>
      <c r="M40" s="327"/>
      <c r="N40" s="326"/>
      <c r="O40" s="327"/>
      <c r="P40" s="326"/>
      <c r="Q40" s="327"/>
      <c r="R40" s="326"/>
      <c r="S40" s="327"/>
      <c r="T40" s="326"/>
      <c r="U40" s="327"/>
      <c r="V40" s="326"/>
      <c r="W40" s="328"/>
      <c r="X40" s="327"/>
      <c r="Y40" s="326">
        <v>2</v>
      </c>
      <c r="Z40" s="328">
        <v>2</v>
      </c>
      <c r="AA40" s="329"/>
      <c r="AB40" s="303">
        <v>2</v>
      </c>
      <c r="AC40" s="319">
        <v>0.0596875</v>
      </c>
      <c r="AD40" s="330">
        <f t="shared" si="3"/>
        <v>0.002048611111111112</v>
      </c>
      <c r="AE40" s="331">
        <f t="shared" si="4"/>
        <v>9.259259259259259E-05</v>
      </c>
      <c r="AF40" s="332">
        <f t="shared" si="5"/>
        <v>0.0021412037037037046</v>
      </c>
      <c r="AG40" s="441"/>
      <c r="AH40" s="442"/>
    </row>
    <row r="41" spans="1:34" s="310" customFormat="1" ht="30" customHeight="1">
      <c r="A41" s="439" t="s">
        <v>59</v>
      </c>
      <c r="B41" s="386" t="s">
        <v>60</v>
      </c>
      <c r="C41" s="440"/>
      <c r="D41" s="311">
        <v>1</v>
      </c>
      <c r="E41" s="312">
        <v>0.015972222222222224</v>
      </c>
      <c r="F41" s="313">
        <v>2</v>
      </c>
      <c r="G41" s="314"/>
      <c r="H41" s="315"/>
      <c r="I41" s="316"/>
      <c r="J41" s="315"/>
      <c r="K41" s="316"/>
      <c r="L41" s="315"/>
      <c r="M41" s="316"/>
      <c r="N41" s="315"/>
      <c r="O41" s="316"/>
      <c r="P41" s="315"/>
      <c r="Q41" s="316"/>
      <c r="R41" s="315"/>
      <c r="S41" s="316"/>
      <c r="T41" s="315"/>
      <c r="U41" s="316"/>
      <c r="V41" s="315">
        <v>2</v>
      </c>
      <c r="W41" s="317">
        <v>2</v>
      </c>
      <c r="X41" s="316"/>
      <c r="Y41" s="315">
        <v>2</v>
      </c>
      <c r="Z41" s="317">
        <v>2</v>
      </c>
      <c r="AA41" s="333"/>
      <c r="AB41" s="315"/>
      <c r="AC41" s="319">
        <v>0.01806712962962963</v>
      </c>
      <c r="AD41" s="320">
        <f t="shared" si="3"/>
        <v>0.0020949074074074064</v>
      </c>
      <c r="AE41" s="321">
        <f t="shared" si="4"/>
        <v>0.00011574074074074073</v>
      </c>
      <c r="AF41" s="312">
        <f t="shared" si="5"/>
        <v>0.0022106481481481473</v>
      </c>
      <c r="AG41" s="441">
        <f>MIN(AF41:AF42)</f>
        <v>0.002106481481481484</v>
      </c>
      <c r="AH41" s="442">
        <f>RANK(AG41,$AG$3:$AG$146,1)</f>
        <v>47</v>
      </c>
    </row>
    <row r="42" spans="1:34" s="310" customFormat="1" ht="30" customHeight="1">
      <c r="A42" s="439"/>
      <c r="B42" s="387"/>
      <c r="C42" s="440"/>
      <c r="D42" s="322">
        <v>2</v>
      </c>
      <c r="E42" s="323">
        <v>0.05833333333333333</v>
      </c>
      <c r="F42" s="324"/>
      <c r="G42" s="325"/>
      <c r="H42" s="326"/>
      <c r="I42" s="327"/>
      <c r="J42" s="326"/>
      <c r="K42" s="327"/>
      <c r="L42" s="326"/>
      <c r="M42" s="327"/>
      <c r="N42" s="326"/>
      <c r="O42" s="327"/>
      <c r="P42" s="326"/>
      <c r="Q42" s="327"/>
      <c r="R42" s="327"/>
      <c r="S42" s="327"/>
      <c r="T42" s="327"/>
      <c r="U42" s="327"/>
      <c r="V42" s="326"/>
      <c r="W42" s="328">
        <v>2</v>
      </c>
      <c r="X42" s="327"/>
      <c r="Y42" s="326">
        <v>2</v>
      </c>
      <c r="Z42" s="328">
        <v>2</v>
      </c>
      <c r="AA42" s="329">
        <v>2</v>
      </c>
      <c r="AB42" s="303"/>
      <c r="AC42" s="319">
        <v>0.06034722222222222</v>
      </c>
      <c r="AD42" s="330">
        <f t="shared" si="3"/>
        <v>0.0020138888888888914</v>
      </c>
      <c r="AE42" s="331">
        <f t="shared" si="4"/>
        <v>9.259259259259259E-05</v>
      </c>
      <c r="AF42" s="332">
        <f t="shared" si="5"/>
        <v>0.002106481481481484</v>
      </c>
      <c r="AG42" s="441"/>
      <c r="AH42" s="442"/>
    </row>
    <row r="43" spans="1:34" s="310" customFormat="1" ht="30" customHeight="1">
      <c r="A43" s="439" t="s">
        <v>61</v>
      </c>
      <c r="B43" s="386" t="s">
        <v>62</v>
      </c>
      <c r="C43" s="440"/>
      <c r="D43" s="311">
        <v>1</v>
      </c>
      <c r="E43" s="312">
        <v>0.042361111111111106</v>
      </c>
      <c r="F43" s="313"/>
      <c r="G43" s="314"/>
      <c r="H43" s="315"/>
      <c r="I43" s="316"/>
      <c r="J43" s="315"/>
      <c r="K43" s="316">
        <v>2</v>
      </c>
      <c r="L43" s="315"/>
      <c r="M43" s="316"/>
      <c r="N43" s="315">
        <v>2</v>
      </c>
      <c r="O43" s="316"/>
      <c r="P43" s="315">
        <v>2</v>
      </c>
      <c r="Q43" s="316">
        <v>2</v>
      </c>
      <c r="R43" s="315"/>
      <c r="S43" s="316">
        <v>2</v>
      </c>
      <c r="T43" s="315">
        <v>2</v>
      </c>
      <c r="U43" s="316">
        <v>50</v>
      </c>
      <c r="V43" s="315">
        <v>2</v>
      </c>
      <c r="W43" s="317"/>
      <c r="X43" s="316"/>
      <c r="Y43" s="315">
        <v>2</v>
      </c>
      <c r="Z43" s="317">
        <v>50</v>
      </c>
      <c r="AA43" s="333"/>
      <c r="AB43" s="315">
        <v>2</v>
      </c>
      <c r="AC43" s="319">
        <v>0.044641203703703704</v>
      </c>
      <c r="AD43" s="320">
        <f t="shared" si="3"/>
        <v>0.0022800925925925974</v>
      </c>
      <c r="AE43" s="321">
        <f t="shared" si="4"/>
        <v>0.0013657407407407405</v>
      </c>
      <c r="AF43" s="312">
        <f t="shared" si="5"/>
        <v>0.0036458333333333377</v>
      </c>
      <c r="AG43" s="441">
        <f>MIN(AF43:AF44)</f>
        <v>0.002337962962962976</v>
      </c>
      <c r="AH43" s="442">
        <f>RANK(AG43,$AG$3:$AG$146,1)</f>
        <v>59</v>
      </c>
    </row>
    <row r="44" spans="1:34" s="310" customFormat="1" ht="30" customHeight="1">
      <c r="A44" s="439"/>
      <c r="B44" s="387"/>
      <c r="C44" s="440"/>
      <c r="D44" s="322">
        <v>2</v>
      </c>
      <c r="E44" s="323">
        <v>0.05868055555555555</v>
      </c>
      <c r="F44" s="324"/>
      <c r="G44" s="325"/>
      <c r="H44" s="326"/>
      <c r="I44" s="327"/>
      <c r="J44" s="326"/>
      <c r="K44" s="327"/>
      <c r="L44" s="326"/>
      <c r="M44" s="327"/>
      <c r="N44" s="326">
        <v>2</v>
      </c>
      <c r="O44" s="327"/>
      <c r="P44" s="326"/>
      <c r="Q44" s="327"/>
      <c r="R44" s="326"/>
      <c r="S44" s="327">
        <v>2</v>
      </c>
      <c r="T44" s="326"/>
      <c r="U44" s="327"/>
      <c r="V44" s="326"/>
      <c r="W44" s="328">
        <v>2</v>
      </c>
      <c r="X44" s="327"/>
      <c r="Y44" s="326">
        <v>2</v>
      </c>
      <c r="Z44" s="328"/>
      <c r="AA44" s="329"/>
      <c r="AB44" s="303"/>
      <c r="AC44" s="319">
        <v>0.06092592592592593</v>
      </c>
      <c r="AD44" s="330">
        <f t="shared" si="3"/>
        <v>0.0022453703703703837</v>
      </c>
      <c r="AE44" s="331">
        <f t="shared" si="4"/>
        <v>9.259259259259259E-05</v>
      </c>
      <c r="AF44" s="332">
        <f t="shared" si="5"/>
        <v>0.002337962962962976</v>
      </c>
      <c r="AG44" s="441"/>
      <c r="AH44" s="442"/>
    </row>
    <row r="45" spans="1:34" s="310" customFormat="1" ht="30" customHeight="1">
      <c r="A45" s="439" t="s">
        <v>63</v>
      </c>
      <c r="B45" s="386" t="s">
        <v>64</v>
      </c>
      <c r="C45" s="440"/>
      <c r="D45" s="311">
        <v>1</v>
      </c>
      <c r="E45" s="312">
        <v>0.016666666666666666</v>
      </c>
      <c r="F45" s="313"/>
      <c r="G45" s="314"/>
      <c r="H45" s="315"/>
      <c r="I45" s="316"/>
      <c r="J45" s="315"/>
      <c r="K45" s="316"/>
      <c r="L45" s="315"/>
      <c r="M45" s="316"/>
      <c r="N45" s="315"/>
      <c r="O45" s="316"/>
      <c r="P45" s="315"/>
      <c r="Q45" s="316"/>
      <c r="R45" s="315">
        <v>2</v>
      </c>
      <c r="S45" s="316"/>
      <c r="T45" s="315"/>
      <c r="U45" s="316"/>
      <c r="V45" s="315"/>
      <c r="W45" s="317"/>
      <c r="X45" s="316">
        <v>2</v>
      </c>
      <c r="Y45" s="315">
        <v>2</v>
      </c>
      <c r="Z45" s="317">
        <v>2</v>
      </c>
      <c r="AA45" s="333"/>
      <c r="AB45" s="315"/>
      <c r="AC45" s="319">
        <v>0.01851851851851852</v>
      </c>
      <c r="AD45" s="320">
        <f t="shared" si="3"/>
        <v>0.0018518518518518545</v>
      </c>
      <c r="AE45" s="321">
        <f t="shared" si="4"/>
        <v>9.259259259259259E-05</v>
      </c>
      <c r="AF45" s="312">
        <f t="shared" si="5"/>
        <v>0.0019444444444444472</v>
      </c>
      <c r="AG45" s="441">
        <f>MIN(AF45:AF46)</f>
        <v>0.0018750000000000036</v>
      </c>
      <c r="AH45" s="442">
        <f>RANK(AG45,$AG$3:$AG$146,1)</f>
        <v>20</v>
      </c>
    </row>
    <row r="46" spans="1:34" s="310" customFormat="1" ht="30" customHeight="1">
      <c r="A46" s="439"/>
      <c r="B46" s="387"/>
      <c r="C46" s="440"/>
      <c r="D46" s="322">
        <v>2</v>
      </c>
      <c r="E46" s="323">
        <v>0.059375</v>
      </c>
      <c r="F46" s="324"/>
      <c r="G46" s="325"/>
      <c r="H46" s="326"/>
      <c r="I46" s="327"/>
      <c r="J46" s="326"/>
      <c r="K46" s="327"/>
      <c r="L46" s="326"/>
      <c r="M46" s="327"/>
      <c r="N46" s="326"/>
      <c r="O46" s="327"/>
      <c r="P46" s="326"/>
      <c r="Q46" s="327"/>
      <c r="R46" s="326"/>
      <c r="S46" s="327"/>
      <c r="T46" s="326"/>
      <c r="U46" s="327"/>
      <c r="V46" s="326"/>
      <c r="W46" s="328"/>
      <c r="X46" s="327"/>
      <c r="Y46" s="326">
        <v>2</v>
      </c>
      <c r="Z46" s="328">
        <v>2</v>
      </c>
      <c r="AA46" s="329"/>
      <c r="AB46" s="303"/>
      <c r="AC46" s="319">
        <v>0.061203703703703705</v>
      </c>
      <c r="AD46" s="330">
        <f t="shared" si="3"/>
        <v>0.0018287037037037074</v>
      </c>
      <c r="AE46" s="331">
        <f t="shared" si="4"/>
        <v>4.6296296296296294E-05</v>
      </c>
      <c r="AF46" s="332">
        <f t="shared" si="5"/>
        <v>0.0018750000000000036</v>
      </c>
      <c r="AG46" s="441"/>
      <c r="AH46" s="442"/>
    </row>
    <row r="47" spans="1:34" s="310" customFormat="1" ht="30" customHeight="1">
      <c r="A47" s="439" t="s">
        <v>65</v>
      </c>
      <c r="B47" s="386" t="s">
        <v>66</v>
      </c>
      <c r="C47" s="440"/>
      <c r="D47" s="311">
        <v>1</v>
      </c>
      <c r="E47" s="312">
        <v>0.017013888888888887</v>
      </c>
      <c r="F47" s="313"/>
      <c r="G47" s="314"/>
      <c r="H47" s="315">
        <v>2</v>
      </c>
      <c r="I47" s="316"/>
      <c r="J47" s="315">
        <v>2</v>
      </c>
      <c r="K47" s="316"/>
      <c r="L47" s="315"/>
      <c r="M47" s="316">
        <v>2</v>
      </c>
      <c r="N47" s="315"/>
      <c r="O47" s="316"/>
      <c r="P47" s="315"/>
      <c r="Q47" s="316">
        <v>2</v>
      </c>
      <c r="R47" s="315">
        <v>2</v>
      </c>
      <c r="S47" s="316"/>
      <c r="T47" s="315"/>
      <c r="U47" s="316"/>
      <c r="V47" s="315">
        <v>2</v>
      </c>
      <c r="W47" s="317">
        <v>2</v>
      </c>
      <c r="X47" s="316">
        <v>2</v>
      </c>
      <c r="Y47" s="315">
        <v>2</v>
      </c>
      <c r="Z47" s="317"/>
      <c r="AA47" s="333"/>
      <c r="AB47" s="315"/>
      <c r="AC47" s="319">
        <v>0.019386574074074073</v>
      </c>
      <c r="AD47" s="320">
        <f t="shared" si="3"/>
        <v>0.002372685185185186</v>
      </c>
      <c r="AE47" s="321">
        <f t="shared" si="4"/>
        <v>0.00020833333333333335</v>
      </c>
      <c r="AF47" s="312">
        <f t="shared" si="5"/>
        <v>0.0025810185185185194</v>
      </c>
      <c r="AG47" s="441">
        <f>MIN(AF47:AF48)</f>
        <v>0.0025462962962962965</v>
      </c>
      <c r="AH47" s="442">
        <f>RANK(AG47,$AG$3:$AG$146,1)</f>
        <v>63</v>
      </c>
    </row>
    <row r="48" spans="1:34" s="310" customFormat="1" ht="30" customHeight="1">
      <c r="A48" s="439"/>
      <c r="B48" s="387"/>
      <c r="C48" s="440"/>
      <c r="D48" s="322">
        <v>2</v>
      </c>
      <c r="E48" s="323">
        <v>0.060069444444444446</v>
      </c>
      <c r="F48" s="324">
        <v>2</v>
      </c>
      <c r="G48" s="325"/>
      <c r="H48" s="326"/>
      <c r="I48" s="327"/>
      <c r="J48" s="326"/>
      <c r="K48" s="327"/>
      <c r="L48" s="326">
        <v>2</v>
      </c>
      <c r="M48" s="327"/>
      <c r="N48" s="326"/>
      <c r="O48" s="327"/>
      <c r="P48" s="326"/>
      <c r="Q48" s="327"/>
      <c r="R48" s="326"/>
      <c r="S48" s="327"/>
      <c r="T48" s="326"/>
      <c r="U48" s="327"/>
      <c r="V48" s="326">
        <v>2</v>
      </c>
      <c r="W48" s="328">
        <v>2</v>
      </c>
      <c r="X48" s="327">
        <v>2</v>
      </c>
      <c r="Y48" s="326">
        <v>2</v>
      </c>
      <c r="Z48" s="328">
        <v>2</v>
      </c>
      <c r="AA48" s="329"/>
      <c r="AB48" s="303"/>
      <c r="AC48" s="319">
        <v>0.062453703703703706</v>
      </c>
      <c r="AD48" s="330">
        <f t="shared" si="3"/>
        <v>0.0023842592592592596</v>
      </c>
      <c r="AE48" s="331">
        <f t="shared" si="4"/>
        <v>0.00016203703703703703</v>
      </c>
      <c r="AF48" s="332">
        <f t="shared" si="5"/>
        <v>0.0025462962962962965</v>
      </c>
      <c r="AG48" s="441"/>
      <c r="AH48" s="442"/>
    </row>
    <row r="49" spans="1:34" s="310" customFormat="1" ht="30" customHeight="1">
      <c r="A49" s="439" t="s">
        <v>67</v>
      </c>
      <c r="B49" s="386" t="s">
        <v>68</v>
      </c>
      <c r="C49" s="440"/>
      <c r="D49" s="311">
        <v>1</v>
      </c>
      <c r="E49" s="312">
        <v>0.017708333333333333</v>
      </c>
      <c r="F49" s="313"/>
      <c r="G49" s="314"/>
      <c r="H49" s="315"/>
      <c r="I49" s="316"/>
      <c r="J49" s="315"/>
      <c r="K49" s="316"/>
      <c r="L49" s="315">
        <v>2</v>
      </c>
      <c r="M49" s="316"/>
      <c r="N49" s="315"/>
      <c r="O49" s="316"/>
      <c r="P49" s="315"/>
      <c r="Q49" s="316"/>
      <c r="R49" s="315"/>
      <c r="S49" s="316"/>
      <c r="T49" s="315"/>
      <c r="U49" s="316"/>
      <c r="V49" s="315">
        <v>2</v>
      </c>
      <c r="W49" s="317"/>
      <c r="X49" s="316">
        <v>2</v>
      </c>
      <c r="Y49" s="315">
        <v>2</v>
      </c>
      <c r="Z49" s="317">
        <v>2</v>
      </c>
      <c r="AA49" s="333">
        <v>2</v>
      </c>
      <c r="AB49" s="315"/>
      <c r="AC49" s="319">
        <v>0.0196875</v>
      </c>
      <c r="AD49" s="320">
        <f t="shared" si="3"/>
        <v>0.0019791666666666673</v>
      </c>
      <c r="AE49" s="321">
        <f t="shared" si="4"/>
        <v>0.0001388888888888889</v>
      </c>
      <c r="AF49" s="312">
        <f t="shared" si="5"/>
        <v>0.002118055555555556</v>
      </c>
      <c r="AG49" s="441">
        <f>MIN(AF49:AF50)</f>
        <v>0.002118055555555556</v>
      </c>
      <c r="AH49" s="442">
        <f>RANK(AG49,$AG$3:$AG$146,1)</f>
        <v>48</v>
      </c>
    </row>
    <row r="50" spans="1:34" s="310" customFormat="1" ht="30" customHeight="1">
      <c r="A50" s="439"/>
      <c r="B50" s="387"/>
      <c r="C50" s="440"/>
      <c r="D50" s="322">
        <v>2</v>
      </c>
      <c r="E50" s="323">
        <v>0.06076388888888889</v>
      </c>
      <c r="F50" s="324"/>
      <c r="G50" s="325"/>
      <c r="H50" s="326"/>
      <c r="I50" s="327"/>
      <c r="J50" s="326">
        <v>2</v>
      </c>
      <c r="K50" s="327"/>
      <c r="L50" s="326"/>
      <c r="M50" s="327"/>
      <c r="N50" s="326"/>
      <c r="O50" s="327"/>
      <c r="P50" s="326"/>
      <c r="Q50" s="327">
        <v>2</v>
      </c>
      <c r="R50" s="326"/>
      <c r="S50" s="327"/>
      <c r="T50" s="326"/>
      <c r="U50" s="327"/>
      <c r="V50" s="326"/>
      <c r="W50" s="328"/>
      <c r="X50" s="327"/>
      <c r="Y50" s="326">
        <v>2</v>
      </c>
      <c r="Z50" s="328"/>
      <c r="AA50" s="329"/>
      <c r="AB50" s="303"/>
      <c r="AC50" s="319">
        <v>0.06287037037037037</v>
      </c>
      <c r="AD50" s="330">
        <f t="shared" si="3"/>
        <v>0.00210648148148148</v>
      </c>
      <c r="AE50" s="331">
        <f t="shared" si="4"/>
        <v>6.944444444444444E-05</v>
      </c>
      <c r="AF50" s="332">
        <f t="shared" si="5"/>
        <v>0.0021759259259259245</v>
      </c>
      <c r="AG50" s="441"/>
      <c r="AH50" s="442"/>
    </row>
    <row r="51" spans="1:34" s="310" customFormat="1" ht="30" customHeight="1">
      <c r="A51" s="439" t="s">
        <v>69</v>
      </c>
      <c r="B51" s="386" t="s">
        <v>70</v>
      </c>
      <c r="C51" s="440" t="s">
        <v>7</v>
      </c>
      <c r="D51" s="311">
        <v>1</v>
      </c>
      <c r="E51" s="312">
        <v>0.01840277777777778</v>
      </c>
      <c r="F51" s="313"/>
      <c r="G51" s="314"/>
      <c r="H51" s="315"/>
      <c r="I51" s="316"/>
      <c r="J51" s="315"/>
      <c r="K51" s="316"/>
      <c r="L51" s="315"/>
      <c r="M51" s="316"/>
      <c r="N51" s="315"/>
      <c r="O51" s="316"/>
      <c r="P51" s="315"/>
      <c r="Q51" s="316"/>
      <c r="R51" s="315"/>
      <c r="S51" s="316"/>
      <c r="T51" s="315"/>
      <c r="U51" s="316"/>
      <c r="V51" s="315"/>
      <c r="W51" s="317"/>
      <c r="X51" s="316"/>
      <c r="Y51" s="315">
        <v>2</v>
      </c>
      <c r="Z51" s="317"/>
      <c r="AA51" s="333"/>
      <c r="AB51" s="315"/>
      <c r="AC51" s="335">
        <v>0.020104166666666666</v>
      </c>
      <c r="AD51" s="320">
        <f t="shared" si="3"/>
        <v>0.0017013888888888877</v>
      </c>
      <c r="AE51" s="321">
        <f t="shared" si="4"/>
        <v>2.3148148148148147E-05</v>
      </c>
      <c r="AF51" s="312">
        <f t="shared" si="5"/>
        <v>0.001724537037037036</v>
      </c>
      <c r="AG51" s="441">
        <f>MIN(AF51:AF52)</f>
        <v>0.001724537037037036</v>
      </c>
      <c r="AH51" s="442">
        <f>RANK(AG51,$AG$3:$AG$146,1)</f>
        <v>4</v>
      </c>
    </row>
    <row r="52" spans="1:34" s="310" customFormat="1" ht="30" customHeight="1">
      <c r="A52" s="439"/>
      <c r="B52" s="387" t="s">
        <v>71</v>
      </c>
      <c r="C52" s="440"/>
      <c r="D52" s="322">
        <v>2</v>
      </c>
      <c r="E52" s="323">
        <v>0.06145833333333334</v>
      </c>
      <c r="F52" s="324"/>
      <c r="G52" s="325"/>
      <c r="H52" s="326"/>
      <c r="I52" s="327"/>
      <c r="J52" s="326"/>
      <c r="K52" s="327"/>
      <c r="L52" s="326"/>
      <c r="M52" s="327"/>
      <c r="N52" s="326"/>
      <c r="O52" s="327"/>
      <c r="P52" s="326"/>
      <c r="Q52" s="327"/>
      <c r="R52" s="326"/>
      <c r="S52" s="327"/>
      <c r="T52" s="326"/>
      <c r="U52" s="327"/>
      <c r="V52" s="326"/>
      <c r="W52" s="328"/>
      <c r="X52" s="327"/>
      <c r="Y52" s="326">
        <v>2</v>
      </c>
      <c r="Z52" s="328">
        <v>2</v>
      </c>
      <c r="AA52" s="329"/>
      <c r="AB52" s="303"/>
      <c r="AC52" s="335">
        <v>0.06314814814814815</v>
      </c>
      <c r="AD52" s="330">
        <f t="shared" si="3"/>
        <v>0.0016898148148148107</v>
      </c>
      <c r="AE52" s="331">
        <f t="shared" si="4"/>
        <v>4.6296296296296294E-05</v>
      </c>
      <c r="AF52" s="332">
        <f t="shared" si="5"/>
        <v>0.001736111111111107</v>
      </c>
      <c r="AG52" s="441"/>
      <c r="AH52" s="442"/>
    </row>
    <row r="53" spans="1:34" s="310" customFormat="1" ht="30" customHeight="1">
      <c r="A53" s="439" t="s">
        <v>72</v>
      </c>
      <c r="B53" s="386" t="s">
        <v>73</v>
      </c>
      <c r="C53" s="440"/>
      <c r="D53" s="311">
        <v>1</v>
      </c>
      <c r="E53" s="312">
        <v>0.01909722222222222</v>
      </c>
      <c r="F53" s="313"/>
      <c r="G53" s="314"/>
      <c r="H53" s="315"/>
      <c r="I53" s="316"/>
      <c r="J53" s="315"/>
      <c r="K53" s="316"/>
      <c r="L53" s="315"/>
      <c r="M53" s="316"/>
      <c r="N53" s="315"/>
      <c r="O53" s="316"/>
      <c r="P53" s="315"/>
      <c r="Q53" s="316">
        <v>2</v>
      </c>
      <c r="R53" s="315"/>
      <c r="S53" s="316"/>
      <c r="T53" s="315"/>
      <c r="U53" s="316"/>
      <c r="V53" s="315"/>
      <c r="W53" s="317"/>
      <c r="X53" s="316"/>
      <c r="Y53" s="315"/>
      <c r="Z53" s="317">
        <v>2</v>
      </c>
      <c r="AA53" s="333"/>
      <c r="AB53" s="315"/>
      <c r="AC53" s="335">
        <v>0.020752314814814814</v>
      </c>
      <c r="AD53" s="320">
        <f t="shared" si="3"/>
        <v>0.0016550925925925934</v>
      </c>
      <c r="AE53" s="321">
        <f t="shared" si="4"/>
        <v>4.6296296296296294E-05</v>
      </c>
      <c r="AF53" s="312">
        <f t="shared" si="5"/>
        <v>0.0017013888888888897</v>
      </c>
      <c r="AG53" s="441">
        <f>MIN(AF53:AF54)</f>
        <v>0.0017013888888888897</v>
      </c>
      <c r="AH53" s="442">
        <f>RANK(AG53,$AG$3:$AG$146,1)</f>
        <v>3</v>
      </c>
    </row>
    <row r="54" spans="1:34" s="310" customFormat="1" ht="30" customHeight="1">
      <c r="A54" s="439"/>
      <c r="B54" s="387"/>
      <c r="C54" s="440"/>
      <c r="D54" s="322">
        <v>2</v>
      </c>
      <c r="E54" s="323">
        <v>0.06180555555555556</v>
      </c>
      <c r="F54" s="324"/>
      <c r="G54" s="325"/>
      <c r="H54" s="326"/>
      <c r="I54" s="327"/>
      <c r="J54" s="326"/>
      <c r="K54" s="327"/>
      <c r="L54" s="326"/>
      <c r="M54" s="327"/>
      <c r="N54" s="326"/>
      <c r="O54" s="327"/>
      <c r="P54" s="326"/>
      <c r="Q54" s="327"/>
      <c r="R54" s="326"/>
      <c r="S54" s="327"/>
      <c r="T54" s="326"/>
      <c r="U54" s="327"/>
      <c r="V54" s="326"/>
      <c r="W54" s="328"/>
      <c r="X54" s="327">
        <v>2</v>
      </c>
      <c r="Y54" s="326">
        <v>2</v>
      </c>
      <c r="Z54" s="328">
        <v>2</v>
      </c>
      <c r="AA54" s="329"/>
      <c r="AB54" s="303"/>
      <c r="AC54" s="335">
        <v>0.06344907407407407</v>
      </c>
      <c r="AD54" s="330">
        <f t="shared" si="3"/>
        <v>0.0016435185185185164</v>
      </c>
      <c r="AE54" s="331">
        <f t="shared" si="4"/>
        <v>6.944444444444444E-05</v>
      </c>
      <c r="AF54" s="332">
        <f t="shared" si="5"/>
        <v>0.0017129629629629608</v>
      </c>
      <c r="AG54" s="441"/>
      <c r="AH54" s="442"/>
    </row>
    <row r="55" spans="1:34" s="310" customFormat="1" ht="30" customHeight="1">
      <c r="A55" s="439" t="s">
        <v>74</v>
      </c>
      <c r="B55" s="386" t="s">
        <v>75</v>
      </c>
      <c r="C55" s="440"/>
      <c r="D55" s="311">
        <v>1</v>
      </c>
      <c r="E55" s="312">
        <v>0.019444444444444445</v>
      </c>
      <c r="F55" s="313"/>
      <c r="G55" s="314"/>
      <c r="H55" s="315"/>
      <c r="I55" s="316"/>
      <c r="J55" s="315"/>
      <c r="K55" s="316"/>
      <c r="L55" s="315"/>
      <c r="M55" s="316"/>
      <c r="N55" s="315"/>
      <c r="O55" s="316"/>
      <c r="P55" s="315"/>
      <c r="Q55" s="316"/>
      <c r="R55" s="315"/>
      <c r="S55" s="316"/>
      <c r="T55" s="315"/>
      <c r="U55" s="316"/>
      <c r="V55" s="315"/>
      <c r="W55" s="317"/>
      <c r="X55" s="316"/>
      <c r="Y55" s="315"/>
      <c r="Z55" s="317"/>
      <c r="AA55" s="333"/>
      <c r="AB55" s="315"/>
      <c r="AC55" s="339">
        <v>0.021238425925925924</v>
      </c>
      <c r="AD55" s="320">
        <f t="shared" si="3"/>
        <v>0.0017939814814814797</v>
      </c>
      <c r="AE55" s="321">
        <f t="shared" si="4"/>
        <v>0</v>
      </c>
      <c r="AF55" s="312">
        <f t="shared" si="5"/>
        <v>0.0017939814814814797</v>
      </c>
      <c r="AG55" s="441">
        <f>MIN(AF55:AF56)</f>
        <v>0.0017939814814814797</v>
      </c>
      <c r="AH55" s="442">
        <f>RANK(AG55,$AG$3:$AG$146,1)</f>
        <v>9</v>
      </c>
    </row>
    <row r="56" spans="1:34" s="310" customFormat="1" ht="30" customHeight="1">
      <c r="A56" s="439"/>
      <c r="B56" s="387"/>
      <c r="C56" s="440"/>
      <c r="D56" s="322">
        <v>2</v>
      </c>
      <c r="E56" s="323">
        <v>0.06215277777777778</v>
      </c>
      <c r="F56" s="324"/>
      <c r="G56" s="325"/>
      <c r="H56" s="326"/>
      <c r="I56" s="327"/>
      <c r="J56" s="326"/>
      <c r="K56" s="327"/>
      <c r="L56" s="326"/>
      <c r="M56" s="327"/>
      <c r="N56" s="326"/>
      <c r="O56" s="327"/>
      <c r="P56" s="326"/>
      <c r="Q56" s="327"/>
      <c r="R56" s="327"/>
      <c r="S56" s="327"/>
      <c r="T56" s="326"/>
      <c r="U56" s="327"/>
      <c r="V56" s="326"/>
      <c r="W56" s="328"/>
      <c r="X56" s="327"/>
      <c r="Y56" s="326">
        <v>2</v>
      </c>
      <c r="Z56" s="328">
        <v>2</v>
      </c>
      <c r="AA56" s="329"/>
      <c r="AB56" s="303"/>
      <c r="AC56" s="335">
        <v>0.06393518518518519</v>
      </c>
      <c r="AD56" s="320">
        <f t="shared" si="3"/>
        <v>0.001782407407407413</v>
      </c>
      <c r="AE56" s="331">
        <f t="shared" si="4"/>
        <v>4.6296296296296294E-05</v>
      </c>
      <c r="AF56" s="332">
        <f t="shared" si="5"/>
        <v>0.0018287037037037093</v>
      </c>
      <c r="AG56" s="441"/>
      <c r="AH56" s="442"/>
    </row>
    <row r="57" spans="1:34" s="310" customFormat="1" ht="30" customHeight="1" thickBot="1">
      <c r="A57" s="439" t="s">
        <v>76</v>
      </c>
      <c r="B57" s="388" t="s">
        <v>77</v>
      </c>
      <c r="C57" s="440"/>
      <c r="D57" s="311">
        <v>1</v>
      </c>
      <c r="E57" s="312">
        <v>0.019791666666666666</v>
      </c>
      <c r="F57" s="313"/>
      <c r="G57" s="314"/>
      <c r="H57" s="315">
        <v>2</v>
      </c>
      <c r="I57" s="316">
        <v>2</v>
      </c>
      <c r="J57" s="315"/>
      <c r="K57" s="334"/>
      <c r="L57" s="315"/>
      <c r="M57" s="316"/>
      <c r="N57" s="315"/>
      <c r="O57" s="316"/>
      <c r="P57" s="315">
        <v>2</v>
      </c>
      <c r="Q57" s="316"/>
      <c r="R57" s="327">
        <v>2</v>
      </c>
      <c r="S57" s="316"/>
      <c r="T57" s="315"/>
      <c r="U57" s="316">
        <v>50</v>
      </c>
      <c r="V57" s="315"/>
      <c r="W57" s="317">
        <v>2</v>
      </c>
      <c r="X57" s="316">
        <v>2</v>
      </c>
      <c r="Y57" s="315">
        <v>2</v>
      </c>
      <c r="Z57" s="317">
        <v>2</v>
      </c>
      <c r="AA57" s="333">
        <v>2</v>
      </c>
      <c r="AB57" s="315">
        <v>2</v>
      </c>
      <c r="AC57" s="335">
        <v>0.022094907407407407</v>
      </c>
      <c r="AD57" s="320">
        <f t="shared" si="3"/>
        <v>0.002303240740740741</v>
      </c>
      <c r="AE57" s="321">
        <f t="shared" si="4"/>
        <v>0.0008101851851851852</v>
      </c>
      <c r="AF57" s="312">
        <f t="shared" si="5"/>
        <v>0.003113425925925926</v>
      </c>
      <c r="AG57" s="441">
        <f>MIN(AF57:AF58)</f>
        <v>0.002118055555555559</v>
      </c>
      <c r="AH57" s="442">
        <f>RANK(AG57,$AG$3:$AG$146,1)</f>
        <v>49</v>
      </c>
    </row>
    <row r="58" spans="1:34" s="310" customFormat="1" ht="30" customHeight="1" thickBot="1">
      <c r="A58" s="439"/>
      <c r="B58" s="389"/>
      <c r="C58" s="440"/>
      <c r="D58" s="322">
        <v>2</v>
      </c>
      <c r="E58" s="323">
        <v>0.0625</v>
      </c>
      <c r="F58" s="324"/>
      <c r="G58" s="325"/>
      <c r="H58" s="326"/>
      <c r="I58" s="327"/>
      <c r="J58" s="326"/>
      <c r="K58" s="340"/>
      <c r="L58" s="326"/>
      <c r="M58" s="327"/>
      <c r="N58" s="326"/>
      <c r="O58" s="327"/>
      <c r="P58" s="326"/>
      <c r="Q58" s="327"/>
      <c r="R58" s="327">
        <v>2</v>
      </c>
      <c r="S58" s="327">
        <v>2</v>
      </c>
      <c r="T58" s="327"/>
      <c r="U58" s="327"/>
      <c r="V58" s="326"/>
      <c r="W58" s="328">
        <v>2</v>
      </c>
      <c r="X58" s="327"/>
      <c r="Y58" s="326">
        <v>2</v>
      </c>
      <c r="Z58" s="328">
        <v>2</v>
      </c>
      <c r="AA58" s="329"/>
      <c r="AB58" s="303"/>
      <c r="AC58" s="335">
        <v>0.06450231481481482</v>
      </c>
      <c r="AD58" s="330">
        <f t="shared" si="3"/>
        <v>0.002002314814814818</v>
      </c>
      <c r="AE58" s="331">
        <f t="shared" si="4"/>
        <v>0.00011574074074074073</v>
      </c>
      <c r="AF58" s="332">
        <f t="shared" si="5"/>
        <v>0.002118055555555559</v>
      </c>
      <c r="AG58" s="441"/>
      <c r="AH58" s="442"/>
    </row>
    <row r="59" spans="1:34" s="310" customFormat="1" ht="30" customHeight="1" thickBot="1">
      <c r="A59" s="439" t="s">
        <v>78</v>
      </c>
      <c r="B59" s="386" t="s">
        <v>79</v>
      </c>
      <c r="C59" s="440"/>
      <c r="D59" s="311">
        <v>1</v>
      </c>
      <c r="E59" s="312">
        <v>0.02013888888888889</v>
      </c>
      <c r="F59" s="313"/>
      <c r="G59" s="314"/>
      <c r="H59" s="315">
        <v>2</v>
      </c>
      <c r="I59" s="316"/>
      <c r="J59" s="315"/>
      <c r="K59" s="316"/>
      <c r="L59" s="315"/>
      <c r="M59" s="316"/>
      <c r="N59" s="315"/>
      <c r="O59" s="316"/>
      <c r="P59" s="315"/>
      <c r="Q59" s="316"/>
      <c r="R59" s="315"/>
      <c r="S59" s="316"/>
      <c r="T59" s="315"/>
      <c r="U59" s="316"/>
      <c r="V59" s="315"/>
      <c r="W59" s="317"/>
      <c r="X59" s="316"/>
      <c r="Y59" s="315">
        <v>2</v>
      </c>
      <c r="Z59" s="317"/>
      <c r="AA59" s="333"/>
      <c r="AB59" s="315"/>
      <c r="AC59" s="319">
        <v>0.021967592592592594</v>
      </c>
      <c r="AD59" s="320">
        <f t="shared" si="3"/>
        <v>0.001828703703703704</v>
      </c>
      <c r="AE59" s="321">
        <f t="shared" si="4"/>
        <v>4.6296296296296294E-05</v>
      </c>
      <c r="AF59" s="312">
        <f t="shared" si="5"/>
        <v>0.0018750000000000001</v>
      </c>
      <c r="AG59" s="441">
        <f>MIN(AF59:AF60)</f>
        <v>0.0018750000000000001</v>
      </c>
      <c r="AH59" s="442">
        <f>RANK(AG59,$AG$3:$AG$146,1)</f>
        <v>19</v>
      </c>
    </row>
    <row r="60" spans="1:34" s="310" customFormat="1" ht="30" customHeight="1">
      <c r="A60" s="439"/>
      <c r="B60" s="387"/>
      <c r="C60" s="440"/>
      <c r="D60" s="322">
        <v>2</v>
      </c>
      <c r="E60" s="323">
        <v>0.06319444444444444</v>
      </c>
      <c r="F60" s="324"/>
      <c r="G60" s="325"/>
      <c r="H60" s="326"/>
      <c r="I60" s="327"/>
      <c r="J60" s="326"/>
      <c r="K60" s="327"/>
      <c r="L60" s="326"/>
      <c r="M60" s="327"/>
      <c r="N60" s="326"/>
      <c r="O60" s="327"/>
      <c r="P60" s="326"/>
      <c r="Q60" s="327"/>
      <c r="R60" s="327"/>
      <c r="S60" s="327"/>
      <c r="T60" s="327"/>
      <c r="U60" s="327">
        <v>2</v>
      </c>
      <c r="V60" s="326"/>
      <c r="W60" s="328"/>
      <c r="X60" s="327"/>
      <c r="Y60" s="326">
        <v>2</v>
      </c>
      <c r="Z60" s="328">
        <v>2</v>
      </c>
      <c r="AA60" s="329"/>
      <c r="AB60" s="303"/>
      <c r="AC60" s="319">
        <v>0.06502314814814815</v>
      </c>
      <c r="AD60" s="330">
        <f t="shared" si="3"/>
        <v>0.0018287037037037074</v>
      </c>
      <c r="AE60" s="331">
        <f t="shared" si="4"/>
        <v>6.944444444444444E-05</v>
      </c>
      <c r="AF60" s="332">
        <f t="shared" si="5"/>
        <v>0.0018981481481481518</v>
      </c>
      <c r="AG60" s="441"/>
      <c r="AH60" s="442"/>
    </row>
    <row r="61" spans="1:34" s="310" customFormat="1" ht="30" customHeight="1">
      <c r="A61" s="439" t="s">
        <v>80</v>
      </c>
      <c r="B61" s="388" t="s">
        <v>81</v>
      </c>
      <c r="C61" s="440" t="s">
        <v>7</v>
      </c>
      <c r="D61" s="311">
        <v>1</v>
      </c>
      <c r="E61" s="312">
        <v>0.021875</v>
      </c>
      <c r="F61" s="313"/>
      <c r="G61" s="314"/>
      <c r="H61" s="315">
        <v>2</v>
      </c>
      <c r="I61" s="316"/>
      <c r="J61" s="315"/>
      <c r="K61" s="316"/>
      <c r="L61" s="315"/>
      <c r="M61" s="316"/>
      <c r="N61" s="315"/>
      <c r="O61" s="316"/>
      <c r="P61" s="315"/>
      <c r="Q61" s="316"/>
      <c r="R61" s="315">
        <v>2</v>
      </c>
      <c r="S61" s="316"/>
      <c r="T61" s="315">
        <v>2</v>
      </c>
      <c r="U61" s="316">
        <v>50</v>
      </c>
      <c r="V61" s="315">
        <v>2</v>
      </c>
      <c r="W61" s="317">
        <v>50</v>
      </c>
      <c r="X61" s="316">
        <v>50</v>
      </c>
      <c r="Y61" s="315">
        <v>50</v>
      </c>
      <c r="Z61" s="317">
        <v>50</v>
      </c>
      <c r="AA61" s="333">
        <v>50</v>
      </c>
      <c r="AB61" s="315">
        <v>50</v>
      </c>
      <c r="AC61" s="335">
        <v>0.03819444444444444</v>
      </c>
      <c r="AD61" s="320">
        <f t="shared" si="3"/>
        <v>0.016319444444444442</v>
      </c>
      <c r="AE61" s="321">
        <f t="shared" si="4"/>
        <v>0.004143518518518519</v>
      </c>
      <c r="AF61" s="312">
        <f t="shared" si="5"/>
        <v>0.02046296296296296</v>
      </c>
      <c r="AG61" s="441">
        <f>MIN(AF61:AF62)</f>
        <v>0.004166666666666678</v>
      </c>
      <c r="AH61" s="442">
        <f>RANK(AG61,$AG$3:$AG$146,1)</f>
        <v>69</v>
      </c>
    </row>
    <row r="62" spans="1:34" s="310" customFormat="1" ht="30" customHeight="1">
      <c r="A62" s="439"/>
      <c r="B62" s="389" t="s">
        <v>82</v>
      </c>
      <c r="C62" s="440"/>
      <c r="D62" s="322">
        <v>2</v>
      </c>
      <c r="E62" s="323">
        <v>0.06354166666666666</v>
      </c>
      <c r="F62" s="324"/>
      <c r="G62" s="325"/>
      <c r="H62" s="326"/>
      <c r="I62" s="327"/>
      <c r="J62" s="326"/>
      <c r="K62" s="327"/>
      <c r="L62" s="326"/>
      <c r="M62" s="327"/>
      <c r="N62" s="326"/>
      <c r="O62" s="327"/>
      <c r="P62" s="326"/>
      <c r="Q62" s="327"/>
      <c r="R62" s="326"/>
      <c r="S62" s="327"/>
      <c r="T62" s="326"/>
      <c r="U62" s="327"/>
      <c r="V62" s="326">
        <v>2</v>
      </c>
      <c r="W62" s="328">
        <v>50</v>
      </c>
      <c r="X62" s="327">
        <v>2</v>
      </c>
      <c r="Y62" s="326">
        <v>50</v>
      </c>
      <c r="Z62" s="328">
        <v>2</v>
      </c>
      <c r="AA62" s="329"/>
      <c r="AB62" s="303"/>
      <c r="AC62" s="335">
        <v>0.06648148148148149</v>
      </c>
      <c r="AD62" s="330">
        <f t="shared" si="3"/>
        <v>0.0029398148148148256</v>
      </c>
      <c r="AE62" s="331">
        <f t="shared" si="4"/>
        <v>0.0012268518518518518</v>
      </c>
      <c r="AF62" s="332">
        <f t="shared" si="5"/>
        <v>0.004166666666666678</v>
      </c>
      <c r="AG62" s="441"/>
      <c r="AH62" s="442"/>
    </row>
    <row r="63" spans="1:34" s="310" customFormat="1" ht="30" customHeight="1">
      <c r="A63" s="439" t="s">
        <v>83</v>
      </c>
      <c r="B63" s="388" t="s">
        <v>84</v>
      </c>
      <c r="C63" s="440"/>
      <c r="D63" s="311">
        <v>1</v>
      </c>
      <c r="E63" s="312">
        <v>0.041666666666666664</v>
      </c>
      <c r="F63" s="313">
        <v>2</v>
      </c>
      <c r="G63" s="314"/>
      <c r="H63" s="315"/>
      <c r="I63" s="316">
        <v>2</v>
      </c>
      <c r="J63" s="315">
        <v>50</v>
      </c>
      <c r="K63" s="316">
        <v>2</v>
      </c>
      <c r="L63" s="315">
        <v>2</v>
      </c>
      <c r="M63" s="316"/>
      <c r="N63" s="315">
        <v>50</v>
      </c>
      <c r="O63" s="316"/>
      <c r="P63" s="315"/>
      <c r="Q63" s="316">
        <v>2</v>
      </c>
      <c r="R63" s="315">
        <v>2</v>
      </c>
      <c r="S63" s="316">
        <v>2</v>
      </c>
      <c r="T63" s="315">
        <v>50</v>
      </c>
      <c r="U63" s="316">
        <v>50</v>
      </c>
      <c r="V63" s="315">
        <v>50</v>
      </c>
      <c r="W63" s="317">
        <v>50</v>
      </c>
      <c r="X63" s="316">
        <v>2</v>
      </c>
      <c r="Y63" s="315">
        <v>50</v>
      </c>
      <c r="Z63" s="317">
        <v>50</v>
      </c>
      <c r="AA63" s="333">
        <v>2</v>
      </c>
      <c r="AB63" s="315">
        <v>50</v>
      </c>
      <c r="AC63" s="319">
        <v>0.044432870370370366</v>
      </c>
      <c r="AD63" s="320">
        <f t="shared" si="3"/>
        <v>0.0027662037037037013</v>
      </c>
      <c r="AE63" s="321">
        <f t="shared" si="4"/>
        <v>0.005416666666666667</v>
      </c>
      <c r="AF63" s="312">
        <f t="shared" si="5"/>
        <v>0.008182870370370368</v>
      </c>
      <c r="AG63" s="441">
        <f>MIN(AF63:AF64)</f>
        <v>0.008182870370370368</v>
      </c>
      <c r="AH63" s="442">
        <f>RANK(AG63,$AG$3:$AG$146,1)</f>
        <v>72</v>
      </c>
    </row>
    <row r="64" spans="1:34" s="310" customFormat="1" ht="30" customHeight="1">
      <c r="A64" s="439"/>
      <c r="B64" s="389"/>
      <c r="C64" s="440"/>
      <c r="D64" s="341">
        <v>2</v>
      </c>
      <c r="E64" s="342">
        <v>0.0642361111111111</v>
      </c>
      <c r="F64" s="324"/>
      <c r="G64" s="325">
        <v>2</v>
      </c>
      <c r="H64" s="326"/>
      <c r="I64" s="327"/>
      <c r="J64" s="326">
        <v>2</v>
      </c>
      <c r="K64" s="327">
        <v>50</v>
      </c>
      <c r="L64" s="326">
        <v>2</v>
      </c>
      <c r="M64" s="327">
        <v>50</v>
      </c>
      <c r="N64" s="326">
        <v>50</v>
      </c>
      <c r="O64" s="327"/>
      <c r="P64" s="326"/>
      <c r="Q64" s="327">
        <v>2</v>
      </c>
      <c r="R64" s="326"/>
      <c r="S64" s="327">
        <v>2</v>
      </c>
      <c r="T64" s="315">
        <v>50</v>
      </c>
      <c r="U64" s="316">
        <v>50</v>
      </c>
      <c r="V64" s="326"/>
      <c r="W64" s="328">
        <v>50</v>
      </c>
      <c r="X64" s="327">
        <v>2</v>
      </c>
      <c r="Y64" s="326">
        <v>2</v>
      </c>
      <c r="Z64" s="328">
        <v>50</v>
      </c>
      <c r="AA64" s="329">
        <v>50</v>
      </c>
      <c r="AB64" s="303">
        <v>50</v>
      </c>
      <c r="AC64" s="319">
        <v>0.08333333333333333</v>
      </c>
      <c r="AD64" s="330">
        <f t="shared" si="3"/>
        <v>0.019097222222222224</v>
      </c>
      <c r="AE64" s="331">
        <f t="shared" si="4"/>
        <v>0.00537037037037037</v>
      </c>
      <c r="AF64" s="332">
        <f t="shared" si="5"/>
        <v>0.024467592592592593</v>
      </c>
      <c r="AG64" s="441"/>
      <c r="AH64" s="442"/>
    </row>
    <row r="65" spans="1:34" s="310" customFormat="1" ht="30" customHeight="1">
      <c r="A65" s="439" t="s">
        <v>85</v>
      </c>
      <c r="B65" s="386" t="s">
        <v>86</v>
      </c>
      <c r="C65" s="440"/>
      <c r="D65" s="311">
        <v>1</v>
      </c>
      <c r="E65" s="312">
        <v>0.020833333333333332</v>
      </c>
      <c r="F65" s="313"/>
      <c r="G65" s="314"/>
      <c r="H65" s="315"/>
      <c r="I65" s="316"/>
      <c r="J65" s="315"/>
      <c r="K65" s="316"/>
      <c r="L65" s="315">
        <v>2</v>
      </c>
      <c r="M65" s="316"/>
      <c r="N65" s="315"/>
      <c r="O65" s="316"/>
      <c r="P65" s="315"/>
      <c r="Q65" s="316">
        <v>2</v>
      </c>
      <c r="R65" s="315">
        <v>2</v>
      </c>
      <c r="S65" s="316"/>
      <c r="T65" s="315"/>
      <c r="U65" s="316"/>
      <c r="V65" s="315"/>
      <c r="W65" s="317">
        <v>2</v>
      </c>
      <c r="X65" s="316">
        <v>2</v>
      </c>
      <c r="Y65" s="315">
        <v>2</v>
      </c>
      <c r="Z65" s="317">
        <v>2</v>
      </c>
      <c r="AA65" s="333"/>
      <c r="AB65" s="315">
        <v>2</v>
      </c>
      <c r="AC65" s="319">
        <v>0.022650462962962966</v>
      </c>
      <c r="AD65" s="320">
        <f t="shared" si="3"/>
        <v>0.0018171296296296338</v>
      </c>
      <c r="AE65" s="321">
        <f t="shared" si="4"/>
        <v>0.00018518518518518518</v>
      </c>
      <c r="AF65" s="312">
        <f t="shared" si="5"/>
        <v>0.002002314814814819</v>
      </c>
      <c r="AG65" s="441">
        <f>MIN(AF65:AF66)</f>
        <v>0.002002314814814819</v>
      </c>
      <c r="AH65" s="442">
        <f>RANK(AG65,$AG$3:$AG$146,1)</f>
        <v>36</v>
      </c>
    </row>
    <row r="66" spans="1:34" s="310" customFormat="1" ht="30" customHeight="1">
      <c r="A66" s="439"/>
      <c r="B66" s="387"/>
      <c r="C66" s="440"/>
      <c r="D66" s="322">
        <v>2</v>
      </c>
      <c r="E66" s="323">
        <v>0.065625</v>
      </c>
      <c r="F66" s="324">
        <v>2</v>
      </c>
      <c r="G66" s="325"/>
      <c r="H66" s="326">
        <v>2</v>
      </c>
      <c r="I66" s="327"/>
      <c r="J66" s="326"/>
      <c r="K66" s="327"/>
      <c r="L66" s="326"/>
      <c r="M66" s="327"/>
      <c r="N66" s="326"/>
      <c r="O66" s="327"/>
      <c r="P66" s="326"/>
      <c r="Q66" s="327">
        <v>2</v>
      </c>
      <c r="R66" s="326"/>
      <c r="S66" s="327"/>
      <c r="T66" s="326"/>
      <c r="U66" s="327">
        <v>2</v>
      </c>
      <c r="V66" s="326"/>
      <c r="W66" s="328"/>
      <c r="X66" s="327">
        <v>2</v>
      </c>
      <c r="Y66" s="326">
        <v>2</v>
      </c>
      <c r="Z66" s="328">
        <v>2</v>
      </c>
      <c r="AA66" s="329"/>
      <c r="AB66" s="303"/>
      <c r="AC66" s="319">
        <v>0.06767361111111111</v>
      </c>
      <c r="AD66" s="330">
        <f t="shared" si="3"/>
        <v>0.002048611111111112</v>
      </c>
      <c r="AE66" s="331">
        <f t="shared" si="4"/>
        <v>0.00016203703703703703</v>
      </c>
      <c r="AF66" s="332">
        <f t="shared" si="5"/>
        <v>0.002210648148148149</v>
      </c>
      <c r="AG66" s="441"/>
      <c r="AH66" s="442"/>
    </row>
    <row r="67" spans="1:34" s="310" customFormat="1" ht="30" customHeight="1">
      <c r="A67" s="439" t="s">
        <v>87</v>
      </c>
      <c r="B67" s="386" t="s">
        <v>88</v>
      </c>
      <c r="C67" s="440" t="s">
        <v>7</v>
      </c>
      <c r="D67" s="311">
        <v>1</v>
      </c>
      <c r="E67" s="312">
        <v>0.022569444444444444</v>
      </c>
      <c r="F67" s="313"/>
      <c r="G67" s="314"/>
      <c r="H67" s="315"/>
      <c r="I67" s="316"/>
      <c r="J67" s="315"/>
      <c r="K67" s="316"/>
      <c r="L67" s="315"/>
      <c r="M67" s="316"/>
      <c r="N67" s="315"/>
      <c r="O67" s="316"/>
      <c r="P67" s="315"/>
      <c r="Q67" s="316"/>
      <c r="R67" s="327">
        <v>2</v>
      </c>
      <c r="S67" s="327"/>
      <c r="T67" s="327"/>
      <c r="U67" s="316"/>
      <c r="V67" s="315"/>
      <c r="W67" s="317"/>
      <c r="X67" s="316"/>
      <c r="Y67" s="315"/>
      <c r="Z67" s="317"/>
      <c r="AA67" s="333"/>
      <c r="AB67" s="315"/>
      <c r="AC67" s="319">
        <v>0.02423611111111111</v>
      </c>
      <c r="AD67" s="320">
        <f aca="true" t="shared" si="6" ref="AD67:AD98">AC67-E67</f>
        <v>0.001666666666666667</v>
      </c>
      <c r="AE67" s="321">
        <f aca="true" t="shared" si="7" ref="AE67:AE98">TIME(,,SUM(F67:AB67))</f>
        <v>2.3148148148148147E-05</v>
      </c>
      <c r="AF67" s="312">
        <f aca="true" t="shared" si="8" ref="AF67:AF98">IF(AC67=0,"23:00:00",AD67+AE67)</f>
        <v>0.0016898148148148152</v>
      </c>
      <c r="AG67" s="441">
        <f>MIN(AF67:AF68)</f>
        <v>0.0016898148148148152</v>
      </c>
      <c r="AH67" s="442">
        <f>RANK(AG67,$AG$3:$AG$146,1)</f>
        <v>2</v>
      </c>
    </row>
    <row r="68" spans="1:34" s="310" customFormat="1" ht="30" customHeight="1">
      <c r="A68" s="439"/>
      <c r="B68" s="387" t="s">
        <v>89</v>
      </c>
      <c r="C68" s="440"/>
      <c r="D68" s="322">
        <v>2</v>
      </c>
      <c r="E68" s="323">
        <v>0.06631944444444444</v>
      </c>
      <c r="F68" s="324"/>
      <c r="G68" s="325"/>
      <c r="H68" s="326"/>
      <c r="I68" s="327"/>
      <c r="J68" s="326"/>
      <c r="K68" s="327"/>
      <c r="L68" s="326"/>
      <c r="M68" s="327"/>
      <c r="N68" s="326"/>
      <c r="O68" s="327"/>
      <c r="P68" s="326"/>
      <c r="Q68" s="327"/>
      <c r="R68" s="327"/>
      <c r="S68" s="327"/>
      <c r="T68" s="327"/>
      <c r="U68" s="327"/>
      <c r="V68" s="326"/>
      <c r="W68" s="328"/>
      <c r="X68" s="327"/>
      <c r="Y68" s="326">
        <v>2</v>
      </c>
      <c r="Z68" s="328">
        <v>2</v>
      </c>
      <c r="AA68" s="329"/>
      <c r="AB68" s="303"/>
      <c r="AC68" s="319">
        <v>0.06798611111111111</v>
      </c>
      <c r="AD68" s="330">
        <f t="shared" si="6"/>
        <v>0.0016666666666666635</v>
      </c>
      <c r="AE68" s="331">
        <f t="shared" si="7"/>
        <v>4.6296296296296294E-05</v>
      </c>
      <c r="AF68" s="332">
        <f t="shared" si="8"/>
        <v>0.0017129629629629598</v>
      </c>
      <c r="AG68" s="441"/>
      <c r="AH68" s="442"/>
    </row>
    <row r="69" spans="1:34" s="310" customFormat="1" ht="30" customHeight="1">
      <c r="A69" s="439" t="s">
        <v>90</v>
      </c>
      <c r="B69" s="386" t="s">
        <v>91</v>
      </c>
      <c r="C69" s="440"/>
      <c r="D69" s="311">
        <v>1</v>
      </c>
      <c r="E69" s="312">
        <v>0.007638888888888889</v>
      </c>
      <c r="F69" s="313"/>
      <c r="G69" s="314"/>
      <c r="H69" s="315"/>
      <c r="I69" s="316"/>
      <c r="J69" s="315"/>
      <c r="K69" s="316"/>
      <c r="L69" s="315"/>
      <c r="M69" s="316"/>
      <c r="N69" s="315"/>
      <c r="O69" s="316"/>
      <c r="P69" s="315"/>
      <c r="Q69" s="316"/>
      <c r="R69" s="315"/>
      <c r="S69" s="316"/>
      <c r="T69" s="315"/>
      <c r="U69" s="316"/>
      <c r="V69" s="315"/>
      <c r="W69" s="317"/>
      <c r="X69" s="316"/>
      <c r="Y69" s="315">
        <v>2</v>
      </c>
      <c r="Z69" s="317"/>
      <c r="AA69" s="333"/>
      <c r="AB69" s="315"/>
      <c r="AC69" s="319">
        <v>0.009560185185185185</v>
      </c>
      <c r="AD69" s="320">
        <f t="shared" si="6"/>
        <v>0.0019212962962962968</v>
      </c>
      <c r="AE69" s="321">
        <f t="shared" si="7"/>
        <v>2.3148148148148147E-05</v>
      </c>
      <c r="AF69" s="312">
        <f t="shared" si="8"/>
        <v>0.001944444444444445</v>
      </c>
      <c r="AG69" s="441">
        <f>MIN(AF69:AF70)</f>
        <v>0.001921296296296289</v>
      </c>
      <c r="AH69" s="442">
        <f>RANK(AG69,$AG$3:$AG$146,1)</f>
        <v>26</v>
      </c>
    </row>
    <row r="70" spans="1:34" s="310" customFormat="1" ht="30" customHeight="1">
      <c r="A70" s="439"/>
      <c r="B70" s="387"/>
      <c r="C70" s="440"/>
      <c r="D70" s="322">
        <v>2</v>
      </c>
      <c r="E70" s="323">
        <v>0.04583333333333334</v>
      </c>
      <c r="F70" s="324"/>
      <c r="G70" s="325"/>
      <c r="H70" s="326"/>
      <c r="I70" s="327"/>
      <c r="J70" s="326"/>
      <c r="K70" s="327"/>
      <c r="L70" s="326"/>
      <c r="M70" s="327"/>
      <c r="N70" s="326"/>
      <c r="O70" s="327"/>
      <c r="P70" s="326"/>
      <c r="Q70" s="327"/>
      <c r="R70" s="326"/>
      <c r="S70" s="327"/>
      <c r="T70" s="326"/>
      <c r="U70" s="327"/>
      <c r="V70" s="326"/>
      <c r="W70" s="328"/>
      <c r="X70" s="327"/>
      <c r="Y70" s="326"/>
      <c r="Z70" s="328"/>
      <c r="AA70" s="329"/>
      <c r="AB70" s="303"/>
      <c r="AC70" s="319">
        <v>0.047754629629629626</v>
      </c>
      <c r="AD70" s="330">
        <f t="shared" si="6"/>
        <v>0.001921296296296289</v>
      </c>
      <c r="AE70" s="331">
        <f t="shared" si="7"/>
        <v>0</v>
      </c>
      <c r="AF70" s="332">
        <f t="shared" si="8"/>
        <v>0.001921296296296289</v>
      </c>
      <c r="AG70" s="441"/>
      <c r="AH70" s="442"/>
    </row>
    <row r="71" spans="1:34" s="310" customFormat="1" ht="30" customHeight="1">
      <c r="A71" s="439" t="s">
        <v>92</v>
      </c>
      <c r="B71" s="386" t="s">
        <v>93</v>
      </c>
      <c r="C71" s="440"/>
      <c r="D71" s="311">
        <v>1</v>
      </c>
      <c r="E71" s="312">
        <v>0.02361111111111111</v>
      </c>
      <c r="F71" s="313"/>
      <c r="G71" s="314"/>
      <c r="H71" s="315">
        <v>2</v>
      </c>
      <c r="I71" s="316"/>
      <c r="J71" s="315"/>
      <c r="K71" s="316"/>
      <c r="L71" s="315"/>
      <c r="M71" s="316"/>
      <c r="N71" s="315">
        <v>2</v>
      </c>
      <c r="O71" s="316"/>
      <c r="P71" s="315"/>
      <c r="Q71" s="316"/>
      <c r="R71" s="315">
        <v>2</v>
      </c>
      <c r="S71" s="327"/>
      <c r="T71" s="327"/>
      <c r="U71" s="316"/>
      <c r="V71" s="315"/>
      <c r="W71" s="317"/>
      <c r="X71" s="316">
        <v>2</v>
      </c>
      <c r="Y71" s="315"/>
      <c r="Z71" s="317">
        <v>2</v>
      </c>
      <c r="AA71" s="333"/>
      <c r="AB71" s="315"/>
      <c r="AC71" s="319">
        <v>0.025694444444444447</v>
      </c>
      <c r="AD71" s="320">
        <f t="shared" si="6"/>
        <v>0.0020833333333333363</v>
      </c>
      <c r="AE71" s="321">
        <f t="shared" si="7"/>
        <v>0.00011574074074074073</v>
      </c>
      <c r="AF71" s="312">
        <f t="shared" si="8"/>
        <v>0.0021990740740740772</v>
      </c>
      <c r="AG71" s="441">
        <f>MIN(AF71:AF72)</f>
        <v>0.0021990740740740772</v>
      </c>
      <c r="AH71" s="442">
        <f>RANK(AG71,$AG$3:$AG$146,1)</f>
        <v>56</v>
      </c>
    </row>
    <row r="72" spans="1:34" s="310" customFormat="1" ht="30" customHeight="1">
      <c r="A72" s="439"/>
      <c r="B72" s="387"/>
      <c r="C72" s="440"/>
      <c r="D72" s="322">
        <v>2</v>
      </c>
      <c r="E72" s="323">
        <v>0.06701388888888889</v>
      </c>
      <c r="F72" s="324"/>
      <c r="G72" s="325"/>
      <c r="H72" s="326"/>
      <c r="I72" s="327"/>
      <c r="J72" s="326"/>
      <c r="K72" s="327"/>
      <c r="L72" s="326"/>
      <c r="M72" s="327"/>
      <c r="N72" s="326"/>
      <c r="O72" s="327"/>
      <c r="P72" s="326"/>
      <c r="Q72" s="327"/>
      <c r="R72" s="327"/>
      <c r="S72" s="327"/>
      <c r="T72" s="327"/>
      <c r="U72" s="327"/>
      <c r="V72" s="326"/>
      <c r="W72" s="328"/>
      <c r="X72" s="327"/>
      <c r="Y72" s="326">
        <v>2</v>
      </c>
      <c r="Z72" s="328">
        <v>2</v>
      </c>
      <c r="AA72" s="329">
        <v>2</v>
      </c>
      <c r="AB72" s="303">
        <v>2</v>
      </c>
      <c r="AC72" s="319">
        <v>0.06913194444444444</v>
      </c>
      <c r="AD72" s="330">
        <f t="shared" si="6"/>
        <v>0.0021180555555555536</v>
      </c>
      <c r="AE72" s="331">
        <f t="shared" si="7"/>
        <v>9.259259259259259E-05</v>
      </c>
      <c r="AF72" s="332">
        <f t="shared" si="8"/>
        <v>0.002210648148148146</v>
      </c>
      <c r="AG72" s="441"/>
      <c r="AH72" s="442"/>
    </row>
    <row r="73" spans="1:34" s="310" customFormat="1" ht="30" customHeight="1">
      <c r="A73" s="439" t="s">
        <v>94</v>
      </c>
      <c r="B73" s="386" t="s">
        <v>95</v>
      </c>
      <c r="C73" s="440"/>
      <c r="D73" s="311">
        <v>1</v>
      </c>
      <c r="E73" s="312">
        <v>0.024305555555555556</v>
      </c>
      <c r="F73" s="313"/>
      <c r="G73" s="314"/>
      <c r="H73" s="315"/>
      <c r="I73" s="316"/>
      <c r="J73" s="315"/>
      <c r="K73" s="316"/>
      <c r="L73" s="315"/>
      <c r="M73" s="316"/>
      <c r="N73" s="315"/>
      <c r="O73" s="316"/>
      <c r="P73" s="315"/>
      <c r="Q73" s="316"/>
      <c r="R73" s="315"/>
      <c r="S73" s="316"/>
      <c r="T73" s="315">
        <v>2</v>
      </c>
      <c r="U73" s="316">
        <v>50</v>
      </c>
      <c r="V73" s="315"/>
      <c r="W73" s="317"/>
      <c r="X73" s="316"/>
      <c r="Y73" s="315"/>
      <c r="Z73" s="317">
        <v>2</v>
      </c>
      <c r="AA73" s="333">
        <v>2</v>
      </c>
      <c r="AB73" s="315"/>
      <c r="AC73" s="319">
        <v>0.02821759259259259</v>
      </c>
      <c r="AD73" s="330">
        <f t="shared" si="6"/>
        <v>0.003912037037037033</v>
      </c>
      <c r="AE73" s="321">
        <f t="shared" si="7"/>
        <v>0.0006481481481481481</v>
      </c>
      <c r="AF73" s="312">
        <f t="shared" si="8"/>
        <v>0.004560185185185181</v>
      </c>
      <c r="AG73" s="441">
        <f>MIN(AF73:AF74)</f>
        <v>0.0035763888888888803</v>
      </c>
      <c r="AH73" s="442">
        <f>RANK(AG73,$AG$3:$AG$146,1)</f>
        <v>68</v>
      </c>
    </row>
    <row r="74" spans="1:34" s="310" customFormat="1" ht="30" customHeight="1">
      <c r="A74" s="439"/>
      <c r="B74" s="387"/>
      <c r="C74" s="440"/>
      <c r="D74" s="322">
        <v>2</v>
      </c>
      <c r="E74" s="323">
        <v>0.06736111111111111</v>
      </c>
      <c r="F74" s="324">
        <v>2</v>
      </c>
      <c r="G74" s="325"/>
      <c r="H74" s="326"/>
      <c r="I74" s="327"/>
      <c r="J74" s="326"/>
      <c r="K74" s="327"/>
      <c r="L74" s="326">
        <v>2</v>
      </c>
      <c r="M74" s="327"/>
      <c r="N74" s="326">
        <v>2</v>
      </c>
      <c r="O74" s="327"/>
      <c r="P74" s="326"/>
      <c r="Q74" s="327"/>
      <c r="R74" s="326"/>
      <c r="S74" s="327"/>
      <c r="T74" s="327">
        <v>2</v>
      </c>
      <c r="U74" s="316">
        <v>50</v>
      </c>
      <c r="V74" s="326"/>
      <c r="W74" s="328"/>
      <c r="X74" s="327"/>
      <c r="Y74" s="326"/>
      <c r="Z74" s="328"/>
      <c r="AA74" s="329"/>
      <c r="AB74" s="303"/>
      <c r="AC74" s="319">
        <v>0.07026620370370369</v>
      </c>
      <c r="AD74" s="330">
        <f t="shared" si="6"/>
        <v>0.002905092592592584</v>
      </c>
      <c r="AE74" s="331">
        <f t="shared" si="7"/>
        <v>0.0006712962962962962</v>
      </c>
      <c r="AF74" s="332">
        <f t="shared" si="8"/>
        <v>0.0035763888888888803</v>
      </c>
      <c r="AG74" s="441"/>
      <c r="AH74" s="442"/>
    </row>
    <row r="75" spans="1:34" s="310" customFormat="1" ht="30" customHeight="1">
      <c r="A75" s="439" t="s">
        <v>96</v>
      </c>
      <c r="B75" s="386" t="s">
        <v>97</v>
      </c>
      <c r="C75" s="440"/>
      <c r="D75" s="311">
        <v>1</v>
      </c>
      <c r="E75" s="312">
        <v>0.02534722222222222</v>
      </c>
      <c r="F75" s="313"/>
      <c r="G75" s="314"/>
      <c r="H75" s="315"/>
      <c r="I75" s="316"/>
      <c r="J75" s="315"/>
      <c r="K75" s="316"/>
      <c r="L75" s="315"/>
      <c r="M75" s="316"/>
      <c r="N75" s="315"/>
      <c r="O75" s="316"/>
      <c r="P75" s="315"/>
      <c r="Q75" s="316"/>
      <c r="R75" s="315">
        <v>2</v>
      </c>
      <c r="S75" s="316"/>
      <c r="T75" s="315">
        <v>2</v>
      </c>
      <c r="U75" s="316"/>
      <c r="V75" s="315"/>
      <c r="W75" s="317"/>
      <c r="X75" s="316"/>
      <c r="Y75" s="315">
        <v>2</v>
      </c>
      <c r="Z75" s="317">
        <v>2</v>
      </c>
      <c r="AA75" s="333"/>
      <c r="AB75" s="315"/>
      <c r="AC75" s="319">
        <v>0.026990740740740742</v>
      </c>
      <c r="AD75" s="320">
        <f t="shared" si="6"/>
        <v>0.0016435185185185233</v>
      </c>
      <c r="AE75" s="321">
        <f t="shared" si="7"/>
        <v>9.259259259259259E-05</v>
      </c>
      <c r="AF75" s="312">
        <f t="shared" si="8"/>
        <v>0.001736111111111116</v>
      </c>
      <c r="AG75" s="441">
        <f>MIN(AF75:AF76)</f>
        <v>0.001736111111111116</v>
      </c>
      <c r="AH75" s="442">
        <f>RANK(AG75,$AG$3:$AG$146,1)</f>
        <v>5</v>
      </c>
    </row>
    <row r="76" spans="1:34" s="310" customFormat="1" ht="30" customHeight="1">
      <c r="A76" s="439"/>
      <c r="B76" s="387"/>
      <c r="C76" s="440"/>
      <c r="D76" s="322">
        <v>2</v>
      </c>
      <c r="E76" s="323">
        <v>0.06944444444444443</v>
      </c>
      <c r="F76" s="324"/>
      <c r="G76" s="325"/>
      <c r="H76" s="326"/>
      <c r="I76" s="327"/>
      <c r="J76" s="326"/>
      <c r="K76" s="327"/>
      <c r="L76" s="326"/>
      <c r="M76" s="327"/>
      <c r="N76" s="326"/>
      <c r="O76" s="327"/>
      <c r="P76" s="326"/>
      <c r="Q76" s="327"/>
      <c r="R76" s="326"/>
      <c r="S76" s="327"/>
      <c r="T76" s="326"/>
      <c r="U76" s="327"/>
      <c r="V76" s="326"/>
      <c r="W76" s="328">
        <v>2</v>
      </c>
      <c r="X76" s="327"/>
      <c r="Y76" s="326"/>
      <c r="Z76" s="328">
        <v>2</v>
      </c>
      <c r="AA76" s="329"/>
      <c r="AB76" s="303">
        <v>2</v>
      </c>
      <c r="AC76" s="319">
        <v>0.07123842592592593</v>
      </c>
      <c r="AD76" s="330">
        <f t="shared" si="6"/>
        <v>0.0017939814814814936</v>
      </c>
      <c r="AE76" s="331">
        <f t="shared" si="7"/>
        <v>6.944444444444444E-05</v>
      </c>
      <c r="AF76" s="332">
        <f t="shared" si="8"/>
        <v>0.001863425925925938</v>
      </c>
      <c r="AG76" s="441"/>
      <c r="AH76" s="442"/>
    </row>
    <row r="77" spans="1:34" s="310" customFormat="1" ht="30" customHeight="1">
      <c r="A77" s="439" t="s">
        <v>98</v>
      </c>
      <c r="B77" s="386" t="s">
        <v>99</v>
      </c>
      <c r="C77" s="440"/>
      <c r="D77" s="311">
        <v>1</v>
      </c>
      <c r="E77" s="312">
        <v>0.025694444444444447</v>
      </c>
      <c r="F77" s="313"/>
      <c r="G77" s="314"/>
      <c r="H77" s="315"/>
      <c r="I77" s="316"/>
      <c r="J77" s="315"/>
      <c r="K77" s="316"/>
      <c r="L77" s="315"/>
      <c r="M77" s="316"/>
      <c r="N77" s="315"/>
      <c r="O77" s="316"/>
      <c r="P77" s="315"/>
      <c r="Q77" s="316"/>
      <c r="R77" s="315">
        <v>2</v>
      </c>
      <c r="S77" s="316"/>
      <c r="T77" s="315">
        <v>2</v>
      </c>
      <c r="U77" s="316"/>
      <c r="V77" s="315"/>
      <c r="W77" s="317">
        <v>2</v>
      </c>
      <c r="X77" s="316">
        <v>2</v>
      </c>
      <c r="Y77" s="315">
        <v>2</v>
      </c>
      <c r="Z77" s="317">
        <v>2</v>
      </c>
      <c r="AA77" s="333"/>
      <c r="AB77" s="315"/>
      <c r="AC77" s="335">
        <v>0.027384259259259257</v>
      </c>
      <c r="AD77" s="320">
        <f t="shared" si="6"/>
        <v>0.0016898148148148107</v>
      </c>
      <c r="AE77" s="321">
        <f t="shared" si="7"/>
        <v>0.0001388888888888889</v>
      </c>
      <c r="AF77" s="312">
        <f t="shared" si="8"/>
        <v>0.0018287037037036996</v>
      </c>
      <c r="AG77" s="441">
        <f>MIN(AF77:AF78)</f>
        <v>0.0018287037037036996</v>
      </c>
      <c r="AH77" s="442">
        <f>RANK(AG77,$AG$3:$AG$146,1)</f>
        <v>11</v>
      </c>
    </row>
    <row r="78" spans="1:34" s="310" customFormat="1" ht="30" customHeight="1">
      <c r="A78" s="439"/>
      <c r="B78" s="387"/>
      <c r="C78" s="440"/>
      <c r="D78" s="322">
        <v>2</v>
      </c>
      <c r="E78" s="323">
        <v>0.06979166666666667</v>
      </c>
      <c r="F78" s="324"/>
      <c r="G78" s="325"/>
      <c r="H78" s="326"/>
      <c r="I78" s="327"/>
      <c r="J78" s="326"/>
      <c r="K78" s="327"/>
      <c r="L78" s="326">
        <v>2</v>
      </c>
      <c r="M78" s="327"/>
      <c r="N78" s="326"/>
      <c r="O78" s="327"/>
      <c r="P78" s="326"/>
      <c r="Q78" s="327"/>
      <c r="R78" s="326"/>
      <c r="S78" s="327"/>
      <c r="T78" s="326"/>
      <c r="U78" s="327">
        <v>2</v>
      </c>
      <c r="V78" s="326"/>
      <c r="W78" s="328"/>
      <c r="X78" s="327"/>
      <c r="Y78" s="326">
        <v>2</v>
      </c>
      <c r="Z78" s="328">
        <v>50</v>
      </c>
      <c r="AA78" s="329">
        <v>50</v>
      </c>
      <c r="AB78" s="303">
        <v>50</v>
      </c>
      <c r="AC78" s="335">
        <v>0.08263888888888889</v>
      </c>
      <c r="AD78" s="330">
        <f t="shared" si="6"/>
        <v>0.012847222222222218</v>
      </c>
      <c r="AE78" s="331">
        <f t="shared" si="7"/>
        <v>0.0018055555555555557</v>
      </c>
      <c r="AF78" s="332">
        <f t="shared" si="8"/>
        <v>0.014652777777777773</v>
      </c>
      <c r="AG78" s="441"/>
      <c r="AH78" s="442"/>
    </row>
    <row r="79" spans="1:34" s="310" customFormat="1" ht="30" customHeight="1">
      <c r="A79" s="439" t="s">
        <v>100</v>
      </c>
      <c r="B79" s="386" t="s">
        <v>101</v>
      </c>
      <c r="C79" s="440"/>
      <c r="D79" s="311">
        <v>1</v>
      </c>
      <c r="E79" s="312">
        <v>0.026041666666666668</v>
      </c>
      <c r="F79" s="313"/>
      <c r="G79" s="314"/>
      <c r="H79" s="315"/>
      <c r="I79" s="316"/>
      <c r="J79" s="315"/>
      <c r="K79" s="316"/>
      <c r="L79" s="315"/>
      <c r="M79" s="316"/>
      <c r="N79" s="315"/>
      <c r="O79" s="316"/>
      <c r="P79" s="315"/>
      <c r="Q79" s="316"/>
      <c r="R79" s="315"/>
      <c r="S79" s="316"/>
      <c r="T79" s="315"/>
      <c r="U79" s="316"/>
      <c r="V79" s="315"/>
      <c r="W79" s="317"/>
      <c r="X79" s="316"/>
      <c r="Y79" s="315"/>
      <c r="Z79" s="317">
        <v>2</v>
      </c>
      <c r="AA79" s="333"/>
      <c r="AB79" s="315"/>
      <c r="AC79" s="319">
        <v>0.027893518518518515</v>
      </c>
      <c r="AD79" s="320">
        <f t="shared" si="6"/>
        <v>0.0018518518518518476</v>
      </c>
      <c r="AE79" s="321">
        <f t="shared" si="7"/>
        <v>2.3148148148148147E-05</v>
      </c>
      <c r="AF79" s="312">
        <f t="shared" si="8"/>
        <v>0.0018749999999999958</v>
      </c>
      <c r="AG79" s="441">
        <f>MIN(AF79:AF80)</f>
        <v>0.0018749999999999958</v>
      </c>
      <c r="AH79" s="442">
        <f>RANK(AG79,$AG$3:$AG$146,1)</f>
        <v>17</v>
      </c>
    </row>
    <row r="80" spans="1:34" s="310" customFormat="1" ht="30" customHeight="1">
      <c r="A80" s="439"/>
      <c r="B80" s="387"/>
      <c r="C80" s="440"/>
      <c r="D80" s="322">
        <v>2</v>
      </c>
      <c r="E80" s="323">
        <v>0.07013888888888889</v>
      </c>
      <c r="F80" s="324"/>
      <c r="G80" s="325"/>
      <c r="H80" s="326"/>
      <c r="I80" s="327"/>
      <c r="J80" s="326"/>
      <c r="K80" s="327"/>
      <c r="L80" s="326"/>
      <c r="M80" s="327"/>
      <c r="N80" s="326"/>
      <c r="O80" s="327"/>
      <c r="P80" s="326"/>
      <c r="Q80" s="327"/>
      <c r="R80" s="326"/>
      <c r="S80" s="327"/>
      <c r="T80" s="326"/>
      <c r="U80" s="327"/>
      <c r="V80" s="326"/>
      <c r="W80" s="328"/>
      <c r="X80" s="327"/>
      <c r="Y80" s="326">
        <v>2</v>
      </c>
      <c r="Z80" s="328">
        <v>2</v>
      </c>
      <c r="AA80" s="329"/>
      <c r="AB80" s="303"/>
      <c r="AC80" s="319">
        <v>0.07209490740740741</v>
      </c>
      <c r="AD80" s="330">
        <f t="shared" si="6"/>
        <v>0.0019560185185185236</v>
      </c>
      <c r="AE80" s="331">
        <f t="shared" si="7"/>
        <v>4.6296296296296294E-05</v>
      </c>
      <c r="AF80" s="332">
        <f t="shared" si="8"/>
        <v>0.00200231481481482</v>
      </c>
      <c r="AG80" s="441"/>
      <c r="AH80" s="442"/>
    </row>
    <row r="81" spans="1:34" s="310" customFormat="1" ht="30" customHeight="1">
      <c r="A81" s="439" t="s">
        <v>102</v>
      </c>
      <c r="B81" s="386" t="s">
        <v>103</v>
      </c>
      <c r="C81" s="440"/>
      <c r="D81" s="311">
        <v>1</v>
      </c>
      <c r="E81" s="312">
        <v>0.026736111111111113</v>
      </c>
      <c r="F81" s="313"/>
      <c r="G81" s="314"/>
      <c r="H81" s="315"/>
      <c r="I81" s="316"/>
      <c r="J81" s="315">
        <v>2</v>
      </c>
      <c r="K81" s="316"/>
      <c r="L81" s="315"/>
      <c r="M81" s="316"/>
      <c r="N81" s="315"/>
      <c r="O81" s="316"/>
      <c r="P81" s="315"/>
      <c r="Q81" s="316"/>
      <c r="R81" s="315"/>
      <c r="S81" s="316"/>
      <c r="T81" s="315">
        <v>2</v>
      </c>
      <c r="U81" s="316"/>
      <c r="V81" s="315"/>
      <c r="W81" s="317"/>
      <c r="X81" s="316"/>
      <c r="Y81" s="315"/>
      <c r="Z81" s="317">
        <v>2</v>
      </c>
      <c r="AA81" s="333">
        <v>2</v>
      </c>
      <c r="AB81" s="315"/>
      <c r="AC81" s="319">
        <v>0.028599537037037034</v>
      </c>
      <c r="AD81" s="320">
        <f t="shared" si="6"/>
        <v>0.0018634259259259212</v>
      </c>
      <c r="AE81" s="321">
        <f t="shared" si="7"/>
        <v>9.259259259259259E-05</v>
      </c>
      <c r="AF81" s="312">
        <f t="shared" si="8"/>
        <v>0.0019560185185185136</v>
      </c>
      <c r="AG81" s="441">
        <f>MIN(AF81:AF82)</f>
        <v>0.0019560185185185136</v>
      </c>
      <c r="AH81" s="442">
        <f>RANK(AG81,$AG$3:$AG$146,1)</f>
        <v>28</v>
      </c>
    </row>
    <row r="82" spans="1:34" s="310" customFormat="1" ht="30" customHeight="1">
      <c r="A82" s="439"/>
      <c r="B82" s="387"/>
      <c r="C82" s="440"/>
      <c r="D82" s="322">
        <v>2</v>
      </c>
      <c r="E82" s="323">
        <v>0.07083333333333333</v>
      </c>
      <c r="F82" s="324"/>
      <c r="G82" s="325"/>
      <c r="H82" s="326"/>
      <c r="I82" s="327"/>
      <c r="J82" s="326"/>
      <c r="K82" s="327"/>
      <c r="L82" s="326"/>
      <c r="M82" s="327"/>
      <c r="N82" s="326"/>
      <c r="O82" s="327"/>
      <c r="P82" s="326"/>
      <c r="Q82" s="327"/>
      <c r="R82" s="326"/>
      <c r="S82" s="327"/>
      <c r="T82" s="326"/>
      <c r="U82" s="327"/>
      <c r="V82" s="326"/>
      <c r="W82" s="328"/>
      <c r="X82" s="327">
        <v>2</v>
      </c>
      <c r="Y82" s="326">
        <v>2</v>
      </c>
      <c r="Z82" s="328">
        <v>2</v>
      </c>
      <c r="AA82" s="329"/>
      <c r="AB82" s="303"/>
      <c r="AC82" s="319">
        <v>0.07273148148148148</v>
      </c>
      <c r="AD82" s="330">
        <f t="shared" si="6"/>
        <v>0.0018981481481481488</v>
      </c>
      <c r="AE82" s="331">
        <f t="shared" si="7"/>
        <v>6.944444444444444E-05</v>
      </c>
      <c r="AF82" s="332">
        <f t="shared" si="8"/>
        <v>0.0019675925925925933</v>
      </c>
      <c r="AG82" s="441"/>
      <c r="AH82" s="442"/>
    </row>
    <row r="83" spans="1:34" s="310" customFormat="1" ht="30" customHeight="1">
      <c r="A83" s="439" t="s">
        <v>104</v>
      </c>
      <c r="B83" s="386" t="s">
        <v>105</v>
      </c>
      <c r="C83" s="440"/>
      <c r="D83" s="311">
        <v>1</v>
      </c>
      <c r="E83" s="312">
        <v>0.027083333333333334</v>
      </c>
      <c r="F83" s="313"/>
      <c r="G83" s="314"/>
      <c r="H83" s="315">
        <v>2</v>
      </c>
      <c r="I83" s="316"/>
      <c r="J83" s="315"/>
      <c r="K83" s="316">
        <v>2</v>
      </c>
      <c r="L83" s="315">
        <v>2</v>
      </c>
      <c r="M83" s="316">
        <v>2</v>
      </c>
      <c r="N83" s="315"/>
      <c r="O83" s="316"/>
      <c r="P83" s="315"/>
      <c r="Q83" s="316">
        <v>2</v>
      </c>
      <c r="R83" s="315"/>
      <c r="S83" s="316"/>
      <c r="T83" s="315"/>
      <c r="U83" s="316"/>
      <c r="V83" s="315"/>
      <c r="W83" s="317"/>
      <c r="X83" s="316">
        <v>2</v>
      </c>
      <c r="Y83" s="315">
        <v>2</v>
      </c>
      <c r="Z83" s="317">
        <v>2</v>
      </c>
      <c r="AA83" s="333">
        <v>50</v>
      </c>
      <c r="AB83" s="315">
        <v>50</v>
      </c>
      <c r="AC83" s="319">
        <v>0.04097222222222222</v>
      </c>
      <c r="AD83" s="320">
        <f t="shared" si="6"/>
        <v>0.013888888888888888</v>
      </c>
      <c r="AE83" s="321">
        <f t="shared" si="7"/>
        <v>0.0013425925925925925</v>
      </c>
      <c r="AF83" s="312">
        <f t="shared" si="8"/>
        <v>0.015231481481481481</v>
      </c>
      <c r="AG83" s="441">
        <f>MIN(AF83:AF84)</f>
        <v>0.0029861111111110948</v>
      </c>
      <c r="AH83" s="442">
        <f>RANK(AG83,$AG$3:$AG$146,1)</f>
        <v>66</v>
      </c>
    </row>
    <row r="84" spans="1:34" s="310" customFormat="1" ht="30" customHeight="1">
      <c r="A84" s="439"/>
      <c r="B84" s="387"/>
      <c r="C84" s="440"/>
      <c r="D84" s="322">
        <v>2</v>
      </c>
      <c r="E84" s="323">
        <v>0.07152777777777779</v>
      </c>
      <c r="F84" s="324"/>
      <c r="G84" s="325">
        <v>2</v>
      </c>
      <c r="H84" s="326">
        <v>2</v>
      </c>
      <c r="I84" s="327"/>
      <c r="J84" s="326"/>
      <c r="K84" s="327"/>
      <c r="L84" s="326"/>
      <c r="M84" s="327"/>
      <c r="N84" s="326"/>
      <c r="O84" s="327"/>
      <c r="P84" s="326"/>
      <c r="Q84" s="327"/>
      <c r="R84" s="326"/>
      <c r="S84" s="327"/>
      <c r="T84" s="326"/>
      <c r="U84" s="327"/>
      <c r="V84" s="326"/>
      <c r="W84" s="328"/>
      <c r="X84" s="327"/>
      <c r="Y84" s="326">
        <v>2</v>
      </c>
      <c r="Z84" s="328">
        <v>50</v>
      </c>
      <c r="AA84" s="329">
        <v>2</v>
      </c>
      <c r="AB84" s="303">
        <v>2</v>
      </c>
      <c r="AC84" s="319">
        <v>0.07381944444444444</v>
      </c>
      <c r="AD84" s="330">
        <f t="shared" si="6"/>
        <v>0.00229166666666665</v>
      </c>
      <c r="AE84" s="331">
        <f t="shared" si="7"/>
        <v>0.0006944444444444445</v>
      </c>
      <c r="AF84" s="332">
        <f t="shared" si="8"/>
        <v>0.0029861111111110948</v>
      </c>
      <c r="AG84" s="441"/>
      <c r="AH84" s="442"/>
    </row>
    <row r="85" spans="1:34" s="310" customFormat="1" ht="30" customHeight="1">
      <c r="A85" s="439" t="s">
        <v>106</v>
      </c>
      <c r="B85" s="386" t="s">
        <v>107</v>
      </c>
      <c r="C85" s="440"/>
      <c r="D85" s="311">
        <v>1</v>
      </c>
      <c r="E85" s="312">
        <v>0.027430555555555555</v>
      </c>
      <c r="F85" s="313"/>
      <c r="G85" s="314"/>
      <c r="H85" s="315">
        <v>2</v>
      </c>
      <c r="I85" s="316"/>
      <c r="J85" s="315"/>
      <c r="K85" s="316"/>
      <c r="L85" s="315"/>
      <c r="M85" s="316"/>
      <c r="N85" s="315"/>
      <c r="O85" s="316"/>
      <c r="P85" s="315"/>
      <c r="Q85" s="316"/>
      <c r="R85" s="315"/>
      <c r="S85" s="316"/>
      <c r="T85" s="315"/>
      <c r="U85" s="316"/>
      <c r="V85" s="315"/>
      <c r="W85" s="317"/>
      <c r="X85" s="316"/>
      <c r="Y85" s="315"/>
      <c r="Z85" s="317"/>
      <c r="AA85" s="333"/>
      <c r="AB85" s="315"/>
      <c r="AC85" s="319">
        <v>0.029166666666666664</v>
      </c>
      <c r="AD85" s="320">
        <f t="shared" si="6"/>
        <v>0.0017361111111111084</v>
      </c>
      <c r="AE85" s="321">
        <f t="shared" si="7"/>
        <v>2.3148148148148147E-05</v>
      </c>
      <c r="AF85" s="312">
        <f t="shared" si="8"/>
        <v>0.0017592592592592566</v>
      </c>
      <c r="AG85" s="441">
        <f>MIN(AF85:AF86)</f>
        <v>0.0017592592592592566</v>
      </c>
      <c r="AH85" s="442">
        <f>RANK(AG85,$AG$3:$AG$146,1)</f>
        <v>6</v>
      </c>
    </row>
    <row r="86" spans="1:34" s="310" customFormat="1" ht="30" customHeight="1">
      <c r="A86" s="439"/>
      <c r="B86" s="387"/>
      <c r="C86" s="440"/>
      <c r="D86" s="322">
        <v>2</v>
      </c>
      <c r="E86" s="323">
        <v>0.07222222222222223</v>
      </c>
      <c r="F86" s="324"/>
      <c r="G86" s="325"/>
      <c r="H86" s="326"/>
      <c r="I86" s="327"/>
      <c r="J86" s="326"/>
      <c r="K86" s="327"/>
      <c r="L86" s="326"/>
      <c r="M86" s="327"/>
      <c r="N86" s="326"/>
      <c r="O86" s="327"/>
      <c r="P86" s="326"/>
      <c r="Q86" s="327"/>
      <c r="R86" s="326"/>
      <c r="S86" s="327"/>
      <c r="T86" s="326"/>
      <c r="U86" s="327"/>
      <c r="V86" s="326"/>
      <c r="W86" s="328"/>
      <c r="X86" s="327"/>
      <c r="Y86" s="326">
        <v>2</v>
      </c>
      <c r="Z86" s="328">
        <v>2</v>
      </c>
      <c r="AA86" s="329"/>
      <c r="AB86" s="303"/>
      <c r="AC86" s="319">
        <v>0.07400462962962963</v>
      </c>
      <c r="AD86" s="330">
        <f t="shared" si="6"/>
        <v>0.0017824074074073992</v>
      </c>
      <c r="AE86" s="331">
        <f t="shared" si="7"/>
        <v>4.6296296296296294E-05</v>
      </c>
      <c r="AF86" s="332">
        <f t="shared" si="8"/>
        <v>0.0018287037037036955</v>
      </c>
      <c r="AG86" s="441"/>
      <c r="AH86" s="442"/>
    </row>
    <row r="87" spans="1:34" s="310" customFormat="1" ht="30" customHeight="1">
      <c r="A87" s="439" t="s">
        <v>108</v>
      </c>
      <c r="B87" s="386" t="s">
        <v>109</v>
      </c>
      <c r="C87" s="440"/>
      <c r="D87" s="311">
        <v>1</v>
      </c>
      <c r="E87" s="312">
        <v>0.027777777777777776</v>
      </c>
      <c r="F87" s="313"/>
      <c r="G87" s="314"/>
      <c r="H87" s="315"/>
      <c r="I87" s="316"/>
      <c r="J87" s="315"/>
      <c r="K87" s="316"/>
      <c r="L87" s="315"/>
      <c r="M87" s="316"/>
      <c r="N87" s="315"/>
      <c r="O87" s="316"/>
      <c r="P87" s="315"/>
      <c r="Q87" s="316"/>
      <c r="R87" s="315"/>
      <c r="S87" s="316"/>
      <c r="T87" s="315"/>
      <c r="U87" s="316"/>
      <c r="V87" s="315">
        <v>2</v>
      </c>
      <c r="W87" s="317"/>
      <c r="X87" s="316">
        <v>2</v>
      </c>
      <c r="Y87" s="315">
        <v>2</v>
      </c>
      <c r="Z87" s="317">
        <v>2</v>
      </c>
      <c r="AA87" s="333"/>
      <c r="AB87" s="315"/>
      <c r="AC87" s="319">
        <v>0.02974537037037037</v>
      </c>
      <c r="AD87" s="320">
        <f t="shared" si="6"/>
        <v>0.0019675925925925937</v>
      </c>
      <c r="AE87" s="321">
        <f t="shared" si="7"/>
        <v>9.259259259259259E-05</v>
      </c>
      <c r="AF87" s="312">
        <f t="shared" si="8"/>
        <v>0.002060185185185186</v>
      </c>
      <c r="AG87" s="441">
        <f>MIN(AF87:AF88)</f>
        <v>0.002060185185185186</v>
      </c>
      <c r="AH87" s="442">
        <f>RANK(AG87,$AG$3:$AG$146,1)</f>
        <v>40</v>
      </c>
    </row>
    <row r="88" spans="1:34" s="310" customFormat="1" ht="30" customHeight="1">
      <c r="A88" s="439"/>
      <c r="B88" s="387"/>
      <c r="C88" s="440"/>
      <c r="D88" s="322">
        <v>2</v>
      </c>
      <c r="E88" s="323">
        <v>0.07256944444444445</v>
      </c>
      <c r="F88" s="324"/>
      <c r="G88" s="325"/>
      <c r="H88" s="326"/>
      <c r="I88" s="327"/>
      <c r="J88" s="326"/>
      <c r="K88" s="327"/>
      <c r="L88" s="326"/>
      <c r="M88" s="327"/>
      <c r="N88" s="326"/>
      <c r="O88" s="327"/>
      <c r="P88" s="326"/>
      <c r="Q88" s="327"/>
      <c r="R88" s="326"/>
      <c r="S88" s="327"/>
      <c r="T88" s="326"/>
      <c r="U88" s="327"/>
      <c r="V88" s="326">
        <v>2</v>
      </c>
      <c r="W88" s="328"/>
      <c r="X88" s="327"/>
      <c r="Y88" s="326">
        <v>2</v>
      </c>
      <c r="Z88" s="328"/>
      <c r="AA88" s="329"/>
      <c r="AB88" s="303"/>
      <c r="AC88" s="319">
        <v>0.0746875</v>
      </c>
      <c r="AD88" s="330">
        <f t="shared" si="6"/>
        <v>0.0021180555555555536</v>
      </c>
      <c r="AE88" s="331">
        <f t="shared" si="7"/>
        <v>4.6296296296296294E-05</v>
      </c>
      <c r="AF88" s="332">
        <f t="shared" si="8"/>
        <v>0.00216435185185185</v>
      </c>
      <c r="AG88" s="441"/>
      <c r="AH88" s="442"/>
    </row>
    <row r="89" spans="1:34" s="310" customFormat="1" ht="30" customHeight="1">
      <c r="A89" s="439" t="s">
        <v>110</v>
      </c>
      <c r="B89" s="386" t="s">
        <v>111</v>
      </c>
      <c r="C89" s="440" t="s">
        <v>7</v>
      </c>
      <c r="D89" s="311">
        <v>1</v>
      </c>
      <c r="E89" s="312">
        <v>0.028125</v>
      </c>
      <c r="F89" s="313">
        <v>2</v>
      </c>
      <c r="G89" s="314"/>
      <c r="H89" s="315"/>
      <c r="I89" s="316"/>
      <c r="J89" s="315"/>
      <c r="K89" s="316"/>
      <c r="L89" s="315"/>
      <c r="M89" s="316"/>
      <c r="N89" s="315"/>
      <c r="O89" s="316"/>
      <c r="P89" s="315"/>
      <c r="Q89" s="316"/>
      <c r="R89" s="315">
        <v>2</v>
      </c>
      <c r="S89" s="316"/>
      <c r="T89" s="315">
        <v>2</v>
      </c>
      <c r="U89" s="316"/>
      <c r="V89" s="315"/>
      <c r="W89" s="317"/>
      <c r="X89" s="316"/>
      <c r="Y89" s="315">
        <v>2</v>
      </c>
      <c r="Z89" s="317">
        <v>2</v>
      </c>
      <c r="AA89" s="333"/>
      <c r="AB89" s="315"/>
      <c r="AC89" s="319">
        <v>0.029976851851851852</v>
      </c>
      <c r="AD89" s="320">
        <f t="shared" si="6"/>
        <v>0.001851851851851851</v>
      </c>
      <c r="AE89" s="321">
        <f t="shared" si="7"/>
        <v>0.00011574074074074073</v>
      </c>
      <c r="AF89" s="312">
        <f t="shared" si="8"/>
        <v>0.001967592592592592</v>
      </c>
      <c r="AG89" s="441">
        <f>MIN(AF89:AF90)</f>
        <v>0.0019560185185185136</v>
      </c>
      <c r="AH89" s="442">
        <f>RANK(AG89,$AG$3:$AG$146,1)</f>
        <v>28</v>
      </c>
    </row>
    <row r="90" spans="1:34" s="310" customFormat="1" ht="30" customHeight="1">
      <c r="A90" s="439"/>
      <c r="B90" s="387" t="s">
        <v>112</v>
      </c>
      <c r="C90" s="440"/>
      <c r="D90" s="322">
        <v>2</v>
      </c>
      <c r="E90" s="323">
        <v>0.07326388888888889</v>
      </c>
      <c r="F90" s="324">
        <v>2</v>
      </c>
      <c r="G90" s="325"/>
      <c r="H90" s="326"/>
      <c r="I90" s="327"/>
      <c r="J90" s="326"/>
      <c r="K90" s="327"/>
      <c r="L90" s="326"/>
      <c r="M90" s="327"/>
      <c r="N90" s="326"/>
      <c r="O90" s="327"/>
      <c r="P90" s="326"/>
      <c r="Q90" s="327"/>
      <c r="R90" s="326"/>
      <c r="S90" s="327"/>
      <c r="T90" s="326"/>
      <c r="U90" s="327"/>
      <c r="V90" s="326"/>
      <c r="W90" s="328"/>
      <c r="X90" s="327"/>
      <c r="Y90" s="326">
        <v>2</v>
      </c>
      <c r="Z90" s="328">
        <v>2</v>
      </c>
      <c r="AA90" s="329">
        <v>2</v>
      </c>
      <c r="AB90" s="303"/>
      <c r="AC90" s="319">
        <v>0.07512731481481481</v>
      </c>
      <c r="AD90" s="330">
        <f t="shared" si="6"/>
        <v>0.0018634259259259212</v>
      </c>
      <c r="AE90" s="331">
        <f t="shared" si="7"/>
        <v>9.259259259259259E-05</v>
      </c>
      <c r="AF90" s="332">
        <f t="shared" si="8"/>
        <v>0.0019560185185185136</v>
      </c>
      <c r="AG90" s="441"/>
      <c r="AH90" s="442"/>
    </row>
    <row r="91" spans="1:34" s="310" customFormat="1" ht="30" customHeight="1">
      <c r="A91" s="439" t="s">
        <v>113</v>
      </c>
      <c r="B91" s="386" t="s">
        <v>114</v>
      </c>
      <c r="C91" s="440"/>
      <c r="D91" s="311">
        <v>1</v>
      </c>
      <c r="E91" s="312">
        <v>0.02847222222222222</v>
      </c>
      <c r="F91" s="313">
        <v>2</v>
      </c>
      <c r="G91" s="314"/>
      <c r="H91" s="315"/>
      <c r="I91" s="316"/>
      <c r="J91" s="315"/>
      <c r="K91" s="316"/>
      <c r="L91" s="315"/>
      <c r="M91" s="316"/>
      <c r="N91" s="315">
        <v>2</v>
      </c>
      <c r="O91" s="316"/>
      <c r="P91" s="315"/>
      <c r="Q91" s="316"/>
      <c r="R91" s="315"/>
      <c r="S91" s="316"/>
      <c r="T91" s="315">
        <v>2</v>
      </c>
      <c r="U91" s="316"/>
      <c r="V91" s="315"/>
      <c r="W91" s="317"/>
      <c r="X91" s="316">
        <v>2</v>
      </c>
      <c r="Y91" s="315">
        <v>2</v>
      </c>
      <c r="Z91" s="317"/>
      <c r="AA91" s="333"/>
      <c r="AB91" s="315"/>
      <c r="AC91" s="319">
        <v>0.03043981481481482</v>
      </c>
      <c r="AD91" s="320">
        <f t="shared" si="6"/>
        <v>0.001967592592592597</v>
      </c>
      <c r="AE91" s="321">
        <f t="shared" si="7"/>
        <v>0.00011574074074074073</v>
      </c>
      <c r="AF91" s="312">
        <f t="shared" si="8"/>
        <v>0.002083333333333338</v>
      </c>
      <c r="AG91" s="441">
        <f>MIN(AF91:AF92)</f>
        <v>0.002083333333333329</v>
      </c>
      <c r="AH91" s="442">
        <f>RANK(AG91,$AG$3:$AG$146,1)</f>
        <v>42</v>
      </c>
    </row>
    <row r="92" spans="1:34" s="310" customFormat="1" ht="30" customHeight="1">
      <c r="A92" s="439"/>
      <c r="B92" s="387"/>
      <c r="C92" s="440"/>
      <c r="D92" s="322">
        <v>2</v>
      </c>
      <c r="E92" s="323">
        <v>0.07395833333333333</v>
      </c>
      <c r="F92" s="324">
        <v>2</v>
      </c>
      <c r="G92" s="325"/>
      <c r="H92" s="326"/>
      <c r="I92" s="327"/>
      <c r="J92" s="326"/>
      <c r="K92" s="327"/>
      <c r="L92" s="326">
        <v>2</v>
      </c>
      <c r="M92" s="327"/>
      <c r="N92" s="326"/>
      <c r="O92" s="327"/>
      <c r="P92" s="326"/>
      <c r="Q92" s="327"/>
      <c r="R92" s="326"/>
      <c r="S92" s="327"/>
      <c r="T92" s="326"/>
      <c r="U92" s="327"/>
      <c r="V92" s="326"/>
      <c r="W92" s="328"/>
      <c r="X92" s="327"/>
      <c r="Y92" s="326">
        <v>2</v>
      </c>
      <c r="Z92" s="328"/>
      <c r="AA92" s="329"/>
      <c r="AB92" s="303"/>
      <c r="AC92" s="319">
        <v>0.07597222222222222</v>
      </c>
      <c r="AD92" s="330">
        <f t="shared" si="6"/>
        <v>0.0020138888888888845</v>
      </c>
      <c r="AE92" s="331">
        <f t="shared" si="7"/>
        <v>6.944444444444444E-05</v>
      </c>
      <c r="AF92" s="332">
        <f t="shared" si="8"/>
        <v>0.002083333333333329</v>
      </c>
      <c r="AG92" s="441"/>
      <c r="AH92" s="442"/>
    </row>
    <row r="93" spans="1:34" s="310" customFormat="1" ht="30" customHeight="1">
      <c r="A93" s="439" t="s">
        <v>115</v>
      </c>
      <c r="B93" s="386" t="s">
        <v>116</v>
      </c>
      <c r="C93" s="440"/>
      <c r="D93" s="311">
        <v>1</v>
      </c>
      <c r="E93" s="312">
        <v>0.028819444444444443</v>
      </c>
      <c r="F93" s="313"/>
      <c r="G93" s="314"/>
      <c r="H93" s="315"/>
      <c r="I93" s="316">
        <v>2</v>
      </c>
      <c r="J93" s="315"/>
      <c r="K93" s="316"/>
      <c r="L93" s="315"/>
      <c r="M93" s="316"/>
      <c r="N93" s="315"/>
      <c r="O93" s="316"/>
      <c r="P93" s="315"/>
      <c r="Q93" s="316"/>
      <c r="R93" s="315"/>
      <c r="S93" s="316"/>
      <c r="T93" s="315">
        <v>2</v>
      </c>
      <c r="U93" s="316"/>
      <c r="V93" s="315"/>
      <c r="W93" s="317"/>
      <c r="X93" s="316"/>
      <c r="Y93" s="315">
        <v>2</v>
      </c>
      <c r="Z93" s="317">
        <v>2</v>
      </c>
      <c r="AA93" s="333">
        <v>2</v>
      </c>
      <c r="AB93" s="315"/>
      <c r="AC93" s="335">
        <v>0.030810185185185187</v>
      </c>
      <c r="AD93" s="320">
        <f t="shared" si="6"/>
        <v>0.0019907407407407443</v>
      </c>
      <c r="AE93" s="321">
        <f t="shared" si="7"/>
        <v>0.00011574074074074073</v>
      </c>
      <c r="AF93" s="312">
        <f t="shared" si="8"/>
        <v>0.002106481481481485</v>
      </c>
      <c r="AG93" s="441">
        <f>MIN(AF93:AF94)</f>
        <v>0.0020370370370370486</v>
      </c>
      <c r="AH93" s="442">
        <f>RANK(AG93,$AG$3:$AG$146,1)</f>
        <v>39</v>
      </c>
    </row>
    <row r="94" spans="1:34" s="310" customFormat="1" ht="30" customHeight="1">
      <c r="A94" s="439"/>
      <c r="B94" s="387"/>
      <c r="C94" s="440"/>
      <c r="D94" s="322">
        <v>2</v>
      </c>
      <c r="E94" s="323">
        <v>0.07465277777777778</v>
      </c>
      <c r="F94" s="324"/>
      <c r="G94" s="325"/>
      <c r="H94" s="326"/>
      <c r="I94" s="327"/>
      <c r="J94" s="326"/>
      <c r="K94" s="327"/>
      <c r="L94" s="326">
        <v>2</v>
      </c>
      <c r="M94" s="327"/>
      <c r="N94" s="326"/>
      <c r="O94" s="327"/>
      <c r="P94" s="326"/>
      <c r="Q94" s="327"/>
      <c r="R94" s="326"/>
      <c r="S94" s="327"/>
      <c r="T94" s="326"/>
      <c r="U94" s="327"/>
      <c r="V94" s="326"/>
      <c r="W94" s="328"/>
      <c r="X94" s="327"/>
      <c r="Y94" s="326">
        <v>2</v>
      </c>
      <c r="Z94" s="328">
        <v>2</v>
      </c>
      <c r="AA94" s="329"/>
      <c r="AB94" s="303"/>
      <c r="AC94" s="335">
        <v>0.07662037037037038</v>
      </c>
      <c r="AD94" s="330">
        <f t="shared" si="6"/>
        <v>0.001967592592592604</v>
      </c>
      <c r="AE94" s="331">
        <f t="shared" si="7"/>
        <v>6.944444444444444E-05</v>
      </c>
      <c r="AF94" s="332">
        <f t="shared" si="8"/>
        <v>0.0020370370370370486</v>
      </c>
      <c r="AG94" s="441"/>
      <c r="AH94" s="442"/>
    </row>
    <row r="95" spans="1:34" s="310" customFormat="1" ht="30" customHeight="1">
      <c r="A95" s="439" t="s">
        <v>117</v>
      </c>
      <c r="B95" s="386" t="s">
        <v>118</v>
      </c>
      <c r="C95" s="440"/>
      <c r="D95" s="311">
        <v>1</v>
      </c>
      <c r="E95" s="312">
        <v>0.04305555555555556</v>
      </c>
      <c r="F95" s="313"/>
      <c r="G95" s="314"/>
      <c r="H95" s="315">
        <v>2</v>
      </c>
      <c r="I95" s="316"/>
      <c r="J95" s="315">
        <v>2</v>
      </c>
      <c r="K95" s="316"/>
      <c r="L95" s="315"/>
      <c r="M95" s="316"/>
      <c r="N95" s="315"/>
      <c r="O95" s="316"/>
      <c r="P95" s="315"/>
      <c r="Q95" s="316">
        <v>2</v>
      </c>
      <c r="R95" s="315">
        <v>2</v>
      </c>
      <c r="S95" s="316"/>
      <c r="T95" s="315">
        <v>2</v>
      </c>
      <c r="U95" s="316"/>
      <c r="V95" s="315"/>
      <c r="W95" s="317"/>
      <c r="X95" s="316"/>
      <c r="Y95" s="315">
        <v>2</v>
      </c>
      <c r="Z95" s="317">
        <v>2</v>
      </c>
      <c r="AA95" s="333"/>
      <c r="AB95" s="315"/>
      <c r="AC95" s="319">
        <v>0.04497685185185185</v>
      </c>
      <c r="AD95" s="320">
        <f t="shared" si="6"/>
        <v>0.001921296296296289</v>
      </c>
      <c r="AE95" s="321">
        <f t="shared" si="7"/>
        <v>0.00016203703703703703</v>
      </c>
      <c r="AF95" s="312">
        <f t="shared" si="8"/>
        <v>0.002083333333333326</v>
      </c>
      <c r="AG95" s="441">
        <f>MIN(AF95:AF96)</f>
        <v>0.002002314814814807</v>
      </c>
      <c r="AH95" s="442">
        <f>RANK(AG95,$AG$3:$AG$146,1)</f>
        <v>34</v>
      </c>
    </row>
    <row r="96" spans="1:34" s="310" customFormat="1" ht="30" customHeight="1">
      <c r="A96" s="439"/>
      <c r="B96" s="387"/>
      <c r="C96" s="440"/>
      <c r="D96" s="322">
        <v>2</v>
      </c>
      <c r="E96" s="323">
        <v>0.0875</v>
      </c>
      <c r="F96" s="324"/>
      <c r="G96" s="325"/>
      <c r="H96" s="326"/>
      <c r="I96" s="327"/>
      <c r="J96" s="326"/>
      <c r="K96" s="327"/>
      <c r="L96" s="326"/>
      <c r="M96" s="327"/>
      <c r="N96" s="326"/>
      <c r="O96" s="327"/>
      <c r="P96" s="326"/>
      <c r="Q96" s="327"/>
      <c r="R96" s="326"/>
      <c r="S96" s="327"/>
      <c r="T96" s="326">
        <v>2</v>
      </c>
      <c r="U96" s="327"/>
      <c r="V96" s="326"/>
      <c r="W96" s="328"/>
      <c r="X96" s="327"/>
      <c r="Y96" s="326">
        <v>2</v>
      </c>
      <c r="Z96" s="328">
        <v>2</v>
      </c>
      <c r="AA96" s="329"/>
      <c r="AB96" s="303"/>
      <c r="AC96" s="319">
        <v>0.08943287037037036</v>
      </c>
      <c r="AD96" s="330">
        <f t="shared" si="6"/>
        <v>0.0019328703703703626</v>
      </c>
      <c r="AE96" s="331">
        <f t="shared" si="7"/>
        <v>6.944444444444444E-05</v>
      </c>
      <c r="AF96" s="332">
        <f t="shared" si="8"/>
        <v>0.002002314814814807</v>
      </c>
      <c r="AG96" s="441"/>
      <c r="AH96" s="442"/>
    </row>
    <row r="97" spans="1:34" s="310" customFormat="1" ht="30" customHeight="1">
      <c r="A97" s="439" t="s">
        <v>119</v>
      </c>
      <c r="B97" s="386" t="s">
        <v>120</v>
      </c>
      <c r="C97" s="440"/>
      <c r="D97" s="311">
        <v>1</v>
      </c>
      <c r="E97" s="312">
        <v>0.02951388888888889</v>
      </c>
      <c r="F97" s="313">
        <v>2</v>
      </c>
      <c r="G97" s="314"/>
      <c r="H97" s="315"/>
      <c r="I97" s="316"/>
      <c r="J97" s="315">
        <v>2</v>
      </c>
      <c r="K97" s="316"/>
      <c r="L97" s="315"/>
      <c r="M97" s="316"/>
      <c r="N97" s="315"/>
      <c r="O97" s="316"/>
      <c r="P97" s="315"/>
      <c r="Q97" s="316"/>
      <c r="R97" s="315"/>
      <c r="S97" s="316"/>
      <c r="T97" s="315"/>
      <c r="U97" s="316">
        <v>50</v>
      </c>
      <c r="V97" s="315">
        <v>2</v>
      </c>
      <c r="W97" s="317">
        <v>50</v>
      </c>
      <c r="X97" s="316">
        <v>2</v>
      </c>
      <c r="Y97" s="315">
        <v>2</v>
      </c>
      <c r="Z97" s="317">
        <v>50</v>
      </c>
      <c r="AA97" s="333"/>
      <c r="AB97" s="315">
        <v>2</v>
      </c>
      <c r="AC97" s="319">
        <v>0.03215277777777777</v>
      </c>
      <c r="AD97" s="320">
        <f t="shared" si="6"/>
        <v>0.0026388888888888816</v>
      </c>
      <c r="AE97" s="321">
        <f t="shared" si="7"/>
        <v>0.0018750000000000001</v>
      </c>
      <c r="AF97" s="312">
        <f t="shared" si="8"/>
        <v>0.0045138888888888815</v>
      </c>
      <c r="AG97" s="441">
        <f>MIN(AF97:AF98)</f>
        <v>0.0045138888888888815</v>
      </c>
      <c r="AH97" s="442">
        <f>RANK(AG97,$AG$3:$AG$146,1)</f>
        <v>70</v>
      </c>
    </row>
    <row r="98" spans="1:34" s="310" customFormat="1" ht="30" customHeight="1">
      <c r="A98" s="439"/>
      <c r="B98" s="387"/>
      <c r="C98" s="440"/>
      <c r="D98" s="322">
        <v>2</v>
      </c>
      <c r="E98" s="323">
        <v>0.07534722222222222</v>
      </c>
      <c r="F98" s="324">
        <v>2</v>
      </c>
      <c r="G98" s="325"/>
      <c r="H98" s="326"/>
      <c r="I98" s="327"/>
      <c r="J98" s="326"/>
      <c r="K98" s="327"/>
      <c r="L98" s="326"/>
      <c r="M98" s="327"/>
      <c r="N98" s="326"/>
      <c r="O98" s="327"/>
      <c r="P98" s="326"/>
      <c r="Q98" s="327"/>
      <c r="R98" s="327"/>
      <c r="S98" s="327">
        <v>2</v>
      </c>
      <c r="T98" s="327"/>
      <c r="U98" s="327">
        <v>50</v>
      </c>
      <c r="V98" s="326">
        <v>50</v>
      </c>
      <c r="W98" s="328">
        <v>50</v>
      </c>
      <c r="X98" s="327">
        <v>2</v>
      </c>
      <c r="Y98" s="326">
        <v>50</v>
      </c>
      <c r="Z98" s="328">
        <v>50</v>
      </c>
      <c r="AA98" s="329">
        <v>50</v>
      </c>
      <c r="AB98" s="303">
        <v>50</v>
      </c>
      <c r="AC98" s="319">
        <v>0.08263888888888889</v>
      </c>
      <c r="AD98" s="330">
        <f t="shared" si="6"/>
        <v>0.0072916666666666685</v>
      </c>
      <c r="AE98" s="331">
        <f t="shared" si="7"/>
        <v>0.004120370370370371</v>
      </c>
      <c r="AF98" s="332">
        <f t="shared" si="8"/>
        <v>0.01141203703703704</v>
      </c>
      <c r="AG98" s="441"/>
      <c r="AH98" s="442"/>
    </row>
    <row r="99" spans="1:34" s="310" customFormat="1" ht="30" customHeight="1">
      <c r="A99" s="439" t="s">
        <v>121</v>
      </c>
      <c r="B99" s="386" t="s">
        <v>122</v>
      </c>
      <c r="C99" s="440" t="s">
        <v>7</v>
      </c>
      <c r="D99" s="311">
        <v>1</v>
      </c>
      <c r="E99" s="312">
        <v>0.030208333333333334</v>
      </c>
      <c r="F99" s="313"/>
      <c r="G99" s="314"/>
      <c r="H99" s="315"/>
      <c r="I99" s="316"/>
      <c r="J99" s="315"/>
      <c r="K99" s="316"/>
      <c r="L99" s="315"/>
      <c r="M99" s="316"/>
      <c r="N99" s="315"/>
      <c r="O99" s="316"/>
      <c r="P99" s="315"/>
      <c r="Q99" s="316"/>
      <c r="R99" s="315"/>
      <c r="S99" s="316"/>
      <c r="T99" s="315"/>
      <c r="U99" s="316"/>
      <c r="V99" s="315"/>
      <c r="W99" s="317"/>
      <c r="X99" s="316"/>
      <c r="Y99" s="315"/>
      <c r="Z99" s="317"/>
      <c r="AA99" s="333"/>
      <c r="AB99" s="315"/>
      <c r="AC99" s="319">
        <v>0.03201388888888889</v>
      </c>
      <c r="AD99" s="320">
        <f aca="true" t="shared" si="9" ref="AD99:AD130">AC99-E99</f>
        <v>0.0018055555555555568</v>
      </c>
      <c r="AE99" s="321">
        <f aca="true" t="shared" si="10" ref="AE99:AE130">TIME(,,SUM(F99:AB99))</f>
        <v>0</v>
      </c>
      <c r="AF99" s="312">
        <f aca="true" t="shared" si="11" ref="AF99:AF130">IF(AC99=0,"23:00:00",AD99+AE99)</f>
        <v>0.0018055555555555568</v>
      </c>
      <c r="AG99" s="441">
        <f>MIN(AF99:AF100)</f>
        <v>0.0018055555555555568</v>
      </c>
      <c r="AH99" s="442">
        <f>RANK(AG99,$AG$3:$AG$146,1)</f>
        <v>10</v>
      </c>
    </row>
    <row r="100" spans="1:34" s="310" customFormat="1" ht="30" customHeight="1">
      <c r="A100" s="439"/>
      <c r="B100" s="387" t="s">
        <v>123</v>
      </c>
      <c r="C100" s="440"/>
      <c r="D100" s="322">
        <v>2</v>
      </c>
      <c r="E100" s="323">
        <v>0.07708333333333334</v>
      </c>
      <c r="F100" s="324"/>
      <c r="G100" s="325"/>
      <c r="H100" s="326"/>
      <c r="I100" s="327"/>
      <c r="J100" s="326"/>
      <c r="K100" s="327"/>
      <c r="L100" s="326"/>
      <c r="M100" s="327"/>
      <c r="N100" s="326"/>
      <c r="O100" s="327"/>
      <c r="P100" s="326"/>
      <c r="Q100" s="327"/>
      <c r="R100" s="326"/>
      <c r="S100" s="327"/>
      <c r="T100" s="326"/>
      <c r="U100" s="327"/>
      <c r="V100" s="326"/>
      <c r="W100" s="328"/>
      <c r="X100" s="327"/>
      <c r="Y100" s="326">
        <v>2</v>
      </c>
      <c r="Z100" s="328">
        <v>2</v>
      </c>
      <c r="AA100" s="329"/>
      <c r="AB100" s="303"/>
      <c r="AC100" s="319">
        <v>0.07894675925925926</v>
      </c>
      <c r="AD100" s="330">
        <f t="shared" si="9"/>
        <v>0.0018634259259259212</v>
      </c>
      <c r="AE100" s="331">
        <f t="shared" si="10"/>
        <v>4.6296296296296294E-05</v>
      </c>
      <c r="AF100" s="332">
        <f t="shared" si="11"/>
        <v>0.0019097222222222174</v>
      </c>
      <c r="AG100" s="441"/>
      <c r="AH100" s="442"/>
    </row>
    <row r="101" spans="1:34" s="310" customFormat="1" ht="30" customHeight="1">
      <c r="A101" s="439" t="s">
        <v>124</v>
      </c>
      <c r="B101" s="386" t="s">
        <v>125</v>
      </c>
      <c r="C101" s="440"/>
      <c r="D101" s="311">
        <v>1</v>
      </c>
      <c r="E101" s="312">
        <v>0.030555555555555555</v>
      </c>
      <c r="F101" s="313"/>
      <c r="G101" s="314"/>
      <c r="H101" s="315">
        <v>2</v>
      </c>
      <c r="I101" s="316"/>
      <c r="J101" s="315"/>
      <c r="K101" s="316"/>
      <c r="L101" s="315"/>
      <c r="M101" s="316"/>
      <c r="N101" s="315"/>
      <c r="O101" s="316"/>
      <c r="P101" s="315"/>
      <c r="Q101" s="316"/>
      <c r="R101" s="315">
        <v>2</v>
      </c>
      <c r="S101" s="327"/>
      <c r="T101" s="315"/>
      <c r="U101" s="316">
        <v>2</v>
      </c>
      <c r="V101" s="315"/>
      <c r="W101" s="317"/>
      <c r="X101" s="316"/>
      <c r="Y101" s="315">
        <v>2</v>
      </c>
      <c r="Z101" s="317"/>
      <c r="AA101" s="333"/>
      <c r="AB101" s="315"/>
      <c r="AC101" s="319">
        <v>0.03247685185185185</v>
      </c>
      <c r="AD101" s="320">
        <f t="shared" si="9"/>
        <v>0.0019212962962962925</v>
      </c>
      <c r="AE101" s="321">
        <f t="shared" si="10"/>
        <v>9.259259259259259E-05</v>
      </c>
      <c r="AF101" s="312">
        <f t="shared" si="11"/>
        <v>0.002013888888888885</v>
      </c>
      <c r="AG101" s="441">
        <f>MIN(AF101:AF102)</f>
        <v>0.0019907407407407382</v>
      </c>
      <c r="AH101" s="442">
        <f>RANK(AG101,$AG$3:$AG$146,1)</f>
        <v>32</v>
      </c>
    </row>
    <row r="102" spans="1:34" s="310" customFormat="1" ht="30" customHeight="1">
      <c r="A102" s="439"/>
      <c r="B102" s="387"/>
      <c r="C102" s="440"/>
      <c r="D102" s="322">
        <v>2</v>
      </c>
      <c r="E102" s="323">
        <v>0.07777777777777778</v>
      </c>
      <c r="F102" s="324"/>
      <c r="G102" s="325"/>
      <c r="H102" s="326"/>
      <c r="I102" s="327"/>
      <c r="J102" s="326"/>
      <c r="K102" s="327"/>
      <c r="L102" s="326"/>
      <c r="M102" s="327"/>
      <c r="N102" s="326"/>
      <c r="O102" s="327"/>
      <c r="P102" s="326"/>
      <c r="Q102" s="327"/>
      <c r="R102" s="326"/>
      <c r="S102" s="327"/>
      <c r="T102" s="326"/>
      <c r="U102" s="327"/>
      <c r="V102" s="326"/>
      <c r="W102" s="328"/>
      <c r="X102" s="327"/>
      <c r="Y102" s="326">
        <v>2</v>
      </c>
      <c r="Z102" s="328"/>
      <c r="AA102" s="329"/>
      <c r="AB102" s="303"/>
      <c r="AC102" s="319">
        <v>0.07974537037037037</v>
      </c>
      <c r="AD102" s="330">
        <f t="shared" si="9"/>
        <v>0.0019675925925925902</v>
      </c>
      <c r="AE102" s="331">
        <f t="shared" si="10"/>
        <v>2.3148148148148147E-05</v>
      </c>
      <c r="AF102" s="332">
        <f t="shared" si="11"/>
        <v>0.0019907407407407382</v>
      </c>
      <c r="AG102" s="441"/>
      <c r="AH102" s="442"/>
    </row>
    <row r="103" spans="1:34" s="310" customFormat="1" ht="30" customHeight="1">
      <c r="A103" s="439" t="s">
        <v>126</v>
      </c>
      <c r="B103" s="386" t="s">
        <v>127</v>
      </c>
      <c r="C103" s="440"/>
      <c r="D103" s="311">
        <v>1</v>
      </c>
      <c r="E103" s="312">
        <v>0.03125</v>
      </c>
      <c r="F103" s="313"/>
      <c r="G103" s="314"/>
      <c r="H103" s="315"/>
      <c r="I103" s="316"/>
      <c r="J103" s="315"/>
      <c r="K103" s="316"/>
      <c r="L103" s="315"/>
      <c r="M103" s="316"/>
      <c r="N103" s="315"/>
      <c r="O103" s="316"/>
      <c r="P103" s="315"/>
      <c r="Q103" s="316"/>
      <c r="R103" s="315"/>
      <c r="S103" s="316"/>
      <c r="T103" s="315">
        <v>2</v>
      </c>
      <c r="U103" s="316"/>
      <c r="V103" s="315"/>
      <c r="W103" s="317"/>
      <c r="X103" s="316"/>
      <c r="Y103" s="315">
        <v>2</v>
      </c>
      <c r="Z103" s="317"/>
      <c r="AA103" s="333"/>
      <c r="AB103" s="315"/>
      <c r="AC103" s="319">
        <v>0.03309027777777778</v>
      </c>
      <c r="AD103" s="320">
        <f t="shared" si="9"/>
        <v>0.001840277777777781</v>
      </c>
      <c r="AE103" s="321">
        <f t="shared" si="10"/>
        <v>4.6296296296296294E-05</v>
      </c>
      <c r="AF103" s="312">
        <f t="shared" si="11"/>
        <v>0.0018865740740740772</v>
      </c>
      <c r="AG103" s="441">
        <f>MIN(AF103:AF104)</f>
        <v>0.0018865740740740772</v>
      </c>
      <c r="AH103" s="442">
        <f>RANK(AG103,$AG$3:$AG$146,1)</f>
        <v>22</v>
      </c>
    </row>
    <row r="104" spans="1:34" s="310" customFormat="1" ht="30" customHeight="1">
      <c r="A104" s="439"/>
      <c r="B104" s="387"/>
      <c r="C104" s="440"/>
      <c r="D104" s="322">
        <v>2</v>
      </c>
      <c r="E104" s="323">
        <v>0.078125</v>
      </c>
      <c r="F104" s="324"/>
      <c r="G104" s="325"/>
      <c r="H104" s="326"/>
      <c r="I104" s="327"/>
      <c r="J104" s="326"/>
      <c r="K104" s="327"/>
      <c r="L104" s="326"/>
      <c r="M104" s="327"/>
      <c r="N104" s="326"/>
      <c r="O104" s="327"/>
      <c r="P104" s="326"/>
      <c r="Q104" s="327"/>
      <c r="R104" s="326"/>
      <c r="S104" s="327"/>
      <c r="T104" s="326"/>
      <c r="U104" s="327"/>
      <c r="V104" s="326"/>
      <c r="W104" s="328"/>
      <c r="X104" s="327"/>
      <c r="Y104" s="326">
        <v>2</v>
      </c>
      <c r="Z104" s="328">
        <v>2</v>
      </c>
      <c r="AA104" s="329"/>
      <c r="AB104" s="303"/>
      <c r="AC104" s="319">
        <v>0.07998842592592592</v>
      </c>
      <c r="AD104" s="330">
        <f t="shared" si="9"/>
        <v>0.0018634259259259212</v>
      </c>
      <c r="AE104" s="331">
        <f t="shared" si="10"/>
        <v>4.6296296296296294E-05</v>
      </c>
      <c r="AF104" s="332">
        <f t="shared" si="11"/>
        <v>0.0019097222222222174</v>
      </c>
      <c r="AG104" s="441"/>
      <c r="AH104" s="442"/>
    </row>
    <row r="105" spans="1:34" s="310" customFormat="1" ht="30" customHeight="1">
      <c r="A105" s="439" t="s">
        <v>128</v>
      </c>
      <c r="B105" s="386" t="s">
        <v>129</v>
      </c>
      <c r="C105" s="440"/>
      <c r="D105" s="311">
        <v>1</v>
      </c>
      <c r="E105" s="312">
        <v>0.03159722222222222</v>
      </c>
      <c r="F105" s="313"/>
      <c r="G105" s="314"/>
      <c r="H105" s="315"/>
      <c r="I105" s="316"/>
      <c r="J105" s="315"/>
      <c r="K105" s="316"/>
      <c r="L105" s="315"/>
      <c r="M105" s="316"/>
      <c r="N105" s="315"/>
      <c r="O105" s="316"/>
      <c r="P105" s="315"/>
      <c r="Q105" s="316"/>
      <c r="R105" s="315"/>
      <c r="S105" s="316"/>
      <c r="T105" s="315"/>
      <c r="U105" s="316"/>
      <c r="V105" s="315">
        <v>2</v>
      </c>
      <c r="W105" s="317"/>
      <c r="X105" s="316"/>
      <c r="Y105" s="315">
        <v>2</v>
      </c>
      <c r="Z105" s="317"/>
      <c r="AA105" s="333"/>
      <c r="AB105" s="315"/>
      <c r="AC105" s="319">
        <v>0.03347222222222222</v>
      </c>
      <c r="AD105" s="320">
        <f t="shared" si="9"/>
        <v>0.0018750000000000017</v>
      </c>
      <c r="AE105" s="321">
        <f t="shared" si="10"/>
        <v>4.6296296296296294E-05</v>
      </c>
      <c r="AF105" s="312">
        <f t="shared" si="11"/>
        <v>0.001921296296296298</v>
      </c>
      <c r="AG105" s="441">
        <f>MIN(AF105:AF106)</f>
        <v>0.0018981481481481518</v>
      </c>
      <c r="AH105" s="442">
        <f>RANK(AG105,$AG$3:$AG$146,1)</f>
        <v>24</v>
      </c>
    </row>
    <row r="106" spans="1:34" s="310" customFormat="1" ht="30" customHeight="1">
      <c r="A106" s="439"/>
      <c r="B106" s="387"/>
      <c r="C106" s="440"/>
      <c r="D106" s="322">
        <v>2</v>
      </c>
      <c r="E106" s="323">
        <v>0.07847222222222222</v>
      </c>
      <c r="F106" s="324"/>
      <c r="G106" s="325"/>
      <c r="H106" s="326"/>
      <c r="I106" s="327"/>
      <c r="J106" s="326"/>
      <c r="K106" s="327"/>
      <c r="L106" s="326"/>
      <c r="M106" s="327"/>
      <c r="N106" s="326"/>
      <c r="O106" s="327"/>
      <c r="P106" s="326"/>
      <c r="Q106" s="327"/>
      <c r="R106" s="326"/>
      <c r="S106" s="327"/>
      <c r="T106" s="326"/>
      <c r="U106" s="327"/>
      <c r="V106" s="326"/>
      <c r="W106" s="328">
        <v>2</v>
      </c>
      <c r="X106" s="327"/>
      <c r="Y106" s="326">
        <v>2</v>
      </c>
      <c r="Z106" s="328">
        <v>2</v>
      </c>
      <c r="AA106" s="329"/>
      <c r="AB106" s="303"/>
      <c r="AC106" s="319">
        <v>0.08030092592592593</v>
      </c>
      <c r="AD106" s="330">
        <f t="shared" si="9"/>
        <v>0.0018287037037037074</v>
      </c>
      <c r="AE106" s="331">
        <f t="shared" si="10"/>
        <v>6.944444444444444E-05</v>
      </c>
      <c r="AF106" s="332">
        <f t="shared" si="11"/>
        <v>0.0018981481481481518</v>
      </c>
      <c r="AG106" s="441"/>
      <c r="AH106" s="442"/>
    </row>
    <row r="107" spans="1:34" s="310" customFormat="1" ht="30" customHeight="1">
      <c r="A107" s="439" t="s">
        <v>130</v>
      </c>
      <c r="B107" s="386" t="s">
        <v>131</v>
      </c>
      <c r="C107" s="440"/>
      <c r="D107" s="311">
        <v>1</v>
      </c>
      <c r="E107" s="312">
        <v>0.03194444444444445</v>
      </c>
      <c r="F107" s="313"/>
      <c r="G107" s="314"/>
      <c r="H107" s="315"/>
      <c r="I107" s="316"/>
      <c r="J107" s="315"/>
      <c r="K107" s="316"/>
      <c r="L107" s="315">
        <v>2</v>
      </c>
      <c r="M107" s="316"/>
      <c r="N107" s="315"/>
      <c r="O107" s="316"/>
      <c r="P107" s="315"/>
      <c r="Q107" s="316"/>
      <c r="R107" s="315">
        <v>2</v>
      </c>
      <c r="S107" s="316"/>
      <c r="T107" s="315"/>
      <c r="U107" s="316"/>
      <c r="V107" s="315">
        <v>2</v>
      </c>
      <c r="W107" s="317"/>
      <c r="X107" s="316"/>
      <c r="Y107" s="315">
        <v>2</v>
      </c>
      <c r="Z107" s="317">
        <v>2</v>
      </c>
      <c r="AA107" s="333"/>
      <c r="AB107" s="315"/>
      <c r="AC107" s="319">
        <v>0.03395833333333333</v>
      </c>
      <c r="AD107" s="320">
        <f t="shared" si="9"/>
        <v>0.0020138888888888845</v>
      </c>
      <c r="AE107" s="321">
        <f t="shared" si="10"/>
        <v>0.00011574074074074073</v>
      </c>
      <c r="AF107" s="312">
        <f t="shared" si="11"/>
        <v>0.0021296296296296254</v>
      </c>
      <c r="AG107" s="441">
        <f>MIN(AF107:AF108)</f>
        <v>0.0021296296296296254</v>
      </c>
      <c r="AH107" s="442">
        <f>RANK(AG107,$AG$3:$AG$146,1)</f>
        <v>50</v>
      </c>
    </row>
    <row r="108" spans="1:34" s="310" customFormat="1" ht="30" customHeight="1">
      <c r="A108" s="439"/>
      <c r="B108" s="387"/>
      <c r="C108" s="440"/>
      <c r="D108" s="322">
        <v>2</v>
      </c>
      <c r="E108" s="323">
        <v>0.07881944444444444</v>
      </c>
      <c r="F108" s="324"/>
      <c r="G108" s="325"/>
      <c r="H108" s="326"/>
      <c r="I108" s="327"/>
      <c r="J108" s="326"/>
      <c r="K108" s="327"/>
      <c r="L108" s="326"/>
      <c r="M108" s="327"/>
      <c r="N108" s="326"/>
      <c r="O108" s="327"/>
      <c r="P108" s="326"/>
      <c r="Q108" s="327"/>
      <c r="R108" s="326"/>
      <c r="S108" s="327"/>
      <c r="T108" s="326">
        <v>2</v>
      </c>
      <c r="U108" s="327"/>
      <c r="V108" s="326">
        <v>2</v>
      </c>
      <c r="W108" s="328"/>
      <c r="X108" s="327">
        <v>2</v>
      </c>
      <c r="Y108" s="326">
        <v>2</v>
      </c>
      <c r="Z108" s="328">
        <v>2</v>
      </c>
      <c r="AA108" s="329"/>
      <c r="AB108" s="303">
        <v>2</v>
      </c>
      <c r="AC108" s="319">
        <v>0.08087962962962963</v>
      </c>
      <c r="AD108" s="330">
        <f t="shared" si="9"/>
        <v>0.0020601851851851927</v>
      </c>
      <c r="AE108" s="331">
        <f t="shared" si="10"/>
        <v>0.0001388888888888889</v>
      </c>
      <c r="AF108" s="332">
        <f t="shared" si="11"/>
        <v>0.0021990740740740816</v>
      </c>
      <c r="AG108" s="441"/>
      <c r="AH108" s="442"/>
    </row>
    <row r="109" spans="1:34" s="310" customFormat="1" ht="30" customHeight="1">
      <c r="A109" s="439" t="s">
        <v>132</v>
      </c>
      <c r="B109" s="386" t="s">
        <v>133</v>
      </c>
      <c r="C109" s="440"/>
      <c r="D109" s="311">
        <v>1</v>
      </c>
      <c r="E109" s="312">
        <v>0.03229166666666667</v>
      </c>
      <c r="F109" s="313">
        <v>2</v>
      </c>
      <c r="G109" s="314"/>
      <c r="H109" s="315">
        <v>2</v>
      </c>
      <c r="I109" s="316"/>
      <c r="J109" s="315"/>
      <c r="K109" s="316"/>
      <c r="L109" s="315"/>
      <c r="M109" s="316">
        <v>2</v>
      </c>
      <c r="N109" s="315"/>
      <c r="O109" s="316"/>
      <c r="P109" s="315"/>
      <c r="Q109" s="316"/>
      <c r="R109" s="315"/>
      <c r="S109" s="316"/>
      <c r="T109" s="315">
        <v>2</v>
      </c>
      <c r="U109" s="316"/>
      <c r="V109" s="315"/>
      <c r="W109" s="317">
        <v>2</v>
      </c>
      <c r="X109" s="316"/>
      <c r="Y109" s="315"/>
      <c r="Z109" s="317">
        <v>2</v>
      </c>
      <c r="AA109" s="333"/>
      <c r="AB109" s="315"/>
      <c r="AC109" s="319">
        <v>0.034131944444444444</v>
      </c>
      <c r="AD109" s="320">
        <f t="shared" si="9"/>
        <v>0.001840277777777774</v>
      </c>
      <c r="AE109" s="321">
        <f t="shared" si="10"/>
        <v>0.0001388888888888889</v>
      </c>
      <c r="AF109" s="312">
        <f t="shared" si="11"/>
        <v>0.001979166666666663</v>
      </c>
      <c r="AG109" s="441">
        <f>MIN(AF109:AF110)</f>
        <v>0.001979166666666663</v>
      </c>
      <c r="AH109" s="442">
        <f>RANK(AG109,$AG$3:$AG$146,1)</f>
        <v>31</v>
      </c>
    </row>
    <row r="110" spans="1:34" s="310" customFormat="1" ht="30" customHeight="1">
      <c r="A110" s="439"/>
      <c r="B110" s="387"/>
      <c r="C110" s="440"/>
      <c r="D110" s="322">
        <v>2</v>
      </c>
      <c r="E110" s="323">
        <v>0.07951388888888888</v>
      </c>
      <c r="F110" s="324"/>
      <c r="G110" s="325"/>
      <c r="H110" s="326"/>
      <c r="I110" s="327"/>
      <c r="J110" s="326"/>
      <c r="K110" s="327"/>
      <c r="L110" s="326"/>
      <c r="M110" s="327"/>
      <c r="N110" s="326"/>
      <c r="O110" s="327"/>
      <c r="P110" s="326"/>
      <c r="Q110" s="327"/>
      <c r="R110" s="326"/>
      <c r="S110" s="327"/>
      <c r="T110" s="326"/>
      <c r="U110" s="327">
        <v>50</v>
      </c>
      <c r="V110" s="326">
        <v>50</v>
      </c>
      <c r="W110" s="328">
        <v>50</v>
      </c>
      <c r="X110" s="327">
        <v>50</v>
      </c>
      <c r="Y110" s="326">
        <v>50</v>
      </c>
      <c r="Z110" s="328">
        <v>50</v>
      </c>
      <c r="AA110" s="329">
        <v>50</v>
      </c>
      <c r="AB110" s="303">
        <v>50</v>
      </c>
      <c r="AC110" s="319">
        <v>0.08134259259259259</v>
      </c>
      <c r="AD110" s="330">
        <f t="shared" si="9"/>
        <v>0.0018287037037037074</v>
      </c>
      <c r="AE110" s="331">
        <f t="shared" si="10"/>
        <v>0.00462962962962963</v>
      </c>
      <c r="AF110" s="332">
        <f t="shared" si="11"/>
        <v>0.006458333333333338</v>
      </c>
      <c r="AG110" s="441"/>
      <c r="AH110" s="442"/>
    </row>
    <row r="111" spans="1:34" s="310" customFormat="1" ht="30" customHeight="1">
      <c r="A111" s="439" t="s">
        <v>134</v>
      </c>
      <c r="B111" s="386" t="s">
        <v>135</v>
      </c>
      <c r="C111" s="440"/>
      <c r="D111" s="311">
        <v>1</v>
      </c>
      <c r="E111" s="312">
        <v>0.03263888888888889</v>
      </c>
      <c r="F111" s="313"/>
      <c r="G111" s="314"/>
      <c r="H111" s="315">
        <v>2</v>
      </c>
      <c r="I111" s="316"/>
      <c r="J111" s="315"/>
      <c r="K111" s="316"/>
      <c r="L111" s="315"/>
      <c r="M111" s="316"/>
      <c r="N111" s="315"/>
      <c r="O111" s="316"/>
      <c r="P111" s="315"/>
      <c r="Q111" s="316"/>
      <c r="R111" s="315"/>
      <c r="S111" s="316"/>
      <c r="T111" s="315"/>
      <c r="U111" s="316"/>
      <c r="V111" s="315">
        <v>2</v>
      </c>
      <c r="W111" s="317"/>
      <c r="X111" s="316">
        <v>2</v>
      </c>
      <c r="Y111" s="315">
        <v>2</v>
      </c>
      <c r="Z111" s="317">
        <v>2</v>
      </c>
      <c r="AA111" s="333"/>
      <c r="AB111" s="315">
        <v>2</v>
      </c>
      <c r="AC111" s="319">
        <v>0.03478009259259259</v>
      </c>
      <c r="AD111" s="320">
        <f t="shared" si="9"/>
        <v>0.0021412037037037007</v>
      </c>
      <c r="AE111" s="321">
        <f t="shared" si="10"/>
        <v>0.0001388888888888889</v>
      </c>
      <c r="AF111" s="312">
        <f t="shared" si="11"/>
        <v>0.0022800925925925896</v>
      </c>
      <c r="AG111" s="441">
        <f>MIN(AF111:AF112)</f>
        <v>0.0022800925925925896</v>
      </c>
      <c r="AH111" s="442">
        <f>RANK(AG111,$AG$3:$AG$146,1)</f>
        <v>57</v>
      </c>
    </row>
    <row r="112" spans="1:34" s="310" customFormat="1" ht="30" customHeight="1">
      <c r="A112" s="439"/>
      <c r="B112" s="387"/>
      <c r="C112" s="440"/>
      <c r="D112" s="322">
        <v>2</v>
      </c>
      <c r="E112" s="323">
        <v>0.0798611111111111</v>
      </c>
      <c r="F112" s="324"/>
      <c r="G112" s="325"/>
      <c r="H112" s="326"/>
      <c r="I112" s="327"/>
      <c r="J112" s="326"/>
      <c r="K112" s="327"/>
      <c r="L112" s="326"/>
      <c r="M112" s="327"/>
      <c r="N112" s="326">
        <v>2</v>
      </c>
      <c r="O112" s="327"/>
      <c r="P112" s="326"/>
      <c r="Q112" s="327"/>
      <c r="R112" s="326"/>
      <c r="S112" s="327">
        <v>2</v>
      </c>
      <c r="T112" s="326">
        <v>2</v>
      </c>
      <c r="U112" s="327"/>
      <c r="V112" s="326">
        <v>2</v>
      </c>
      <c r="W112" s="328"/>
      <c r="X112" s="327"/>
      <c r="Y112" s="326">
        <v>2</v>
      </c>
      <c r="Z112" s="328">
        <v>2</v>
      </c>
      <c r="AA112" s="329"/>
      <c r="AB112" s="303"/>
      <c r="AC112" s="319">
        <v>0.08215277777777778</v>
      </c>
      <c r="AD112" s="330">
        <f t="shared" si="9"/>
        <v>0.002291666666666678</v>
      </c>
      <c r="AE112" s="331">
        <f t="shared" si="10"/>
        <v>0.0001388888888888889</v>
      </c>
      <c r="AF112" s="332">
        <f t="shared" si="11"/>
        <v>0.002430555555555567</v>
      </c>
      <c r="AG112" s="441"/>
      <c r="AH112" s="442"/>
    </row>
    <row r="113" spans="1:34" s="310" customFormat="1" ht="30" customHeight="1" thickBot="1">
      <c r="A113" s="439" t="s">
        <v>136</v>
      </c>
      <c r="B113" s="386" t="s">
        <v>137</v>
      </c>
      <c r="C113" s="440" t="s">
        <v>7</v>
      </c>
      <c r="D113" s="311">
        <v>1</v>
      </c>
      <c r="E113" s="312">
        <v>0.03298611111111111</v>
      </c>
      <c r="F113" s="313"/>
      <c r="G113" s="314"/>
      <c r="H113" s="315"/>
      <c r="I113" s="316"/>
      <c r="J113" s="315"/>
      <c r="K113" s="316"/>
      <c r="L113" s="315"/>
      <c r="M113" s="316"/>
      <c r="N113" s="315"/>
      <c r="O113" s="316"/>
      <c r="P113" s="315"/>
      <c r="Q113" s="316"/>
      <c r="R113" s="315"/>
      <c r="S113" s="316"/>
      <c r="T113" s="315"/>
      <c r="U113" s="316">
        <v>2</v>
      </c>
      <c r="V113" s="315">
        <v>2</v>
      </c>
      <c r="W113" s="317"/>
      <c r="X113" s="316">
        <v>2</v>
      </c>
      <c r="Y113" s="315">
        <v>2</v>
      </c>
      <c r="Z113" s="317">
        <v>50</v>
      </c>
      <c r="AA113" s="333"/>
      <c r="AB113" s="315"/>
      <c r="AC113" s="319">
        <v>0.03513888888888889</v>
      </c>
      <c r="AD113" s="320">
        <f t="shared" si="9"/>
        <v>0.0021527777777777812</v>
      </c>
      <c r="AE113" s="321">
        <f t="shared" si="10"/>
        <v>0.0006712962962962962</v>
      </c>
      <c r="AF113" s="312">
        <f t="shared" si="11"/>
        <v>0.0028240740740740774</v>
      </c>
      <c r="AG113" s="441">
        <f>MIN(AF113:AF114)</f>
        <v>0.002187499999999987</v>
      </c>
      <c r="AH113" s="442">
        <f>RANK(AG113,$AG$3:$AG$146,1)</f>
        <v>54</v>
      </c>
    </row>
    <row r="114" spans="1:34" s="310" customFormat="1" ht="30" customHeight="1" thickBot="1">
      <c r="A114" s="439"/>
      <c r="B114" s="387" t="s">
        <v>138</v>
      </c>
      <c r="C114" s="440"/>
      <c r="D114" s="322">
        <v>2</v>
      </c>
      <c r="E114" s="323">
        <v>0.08020833333333334</v>
      </c>
      <c r="F114" s="324"/>
      <c r="G114" s="325"/>
      <c r="H114" s="326"/>
      <c r="I114" s="327"/>
      <c r="J114" s="326"/>
      <c r="K114" s="327"/>
      <c r="L114" s="326">
        <v>2</v>
      </c>
      <c r="M114" s="327"/>
      <c r="N114" s="326">
        <v>2</v>
      </c>
      <c r="O114" s="327"/>
      <c r="P114" s="326"/>
      <c r="Q114" s="327"/>
      <c r="R114" s="326"/>
      <c r="S114" s="327"/>
      <c r="T114" s="326">
        <v>2</v>
      </c>
      <c r="U114" s="327"/>
      <c r="V114" s="326"/>
      <c r="W114" s="328"/>
      <c r="X114" s="327"/>
      <c r="Y114" s="326">
        <v>2</v>
      </c>
      <c r="Z114" s="328">
        <v>2</v>
      </c>
      <c r="AA114" s="329"/>
      <c r="AB114" s="303">
        <v>2</v>
      </c>
      <c r="AC114" s="319">
        <v>0.08225694444444444</v>
      </c>
      <c r="AD114" s="330">
        <f t="shared" si="9"/>
        <v>0.0020486111111110983</v>
      </c>
      <c r="AE114" s="331">
        <f t="shared" si="10"/>
        <v>0.0001388888888888889</v>
      </c>
      <c r="AF114" s="332">
        <f t="shared" si="11"/>
        <v>0.002187499999999987</v>
      </c>
      <c r="AG114" s="441"/>
      <c r="AH114" s="444"/>
    </row>
    <row r="115" spans="1:34" s="310" customFormat="1" ht="30" customHeight="1" thickBot="1">
      <c r="A115" s="439" t="s">
        <v>139</v>
      </c>
      <c r="B115" s="386" t="s">
        <v>140</v>
      </c>
      <c r="C115" s="440"/>
      <c r="D115" s="311">
        <v>1</v>
      </c>
      <c r="E115" s="312">
        <v>0.03333333333333333</v>
      </c>
      <c r="F115" s="313"/>
      <c r="G115" s="314"/>
      <c r="H115" s="315"/>
      <c r="I115" s="316"/>
      <c r="J115" s="315"/>
      <c r="K115" s="316"/>
      <c r="L115" s="315"/>
      <c r="M115" s="316"/>
      <c r="N115" s="315"/>
      <c r="O115" s="316"/>
      <c r="P115" s="315"/>
      <c r="Q115" s="316"/>
      <c r="R115" s="315"/>
      <c r="S115" s="327"/>
      <c r="T115" s="315"/>
      <c r="U115" s="316"/>
      <c r="V115" s="315"/>
      <c r="W115" s="317"/>
      <c r="X115" s="316">
        <v>2</v>
      </c>
      <c r="Y115" s="315">
        <v>2</v>
      </c>
      <c r="Z115" s="317"/>
      <c r="AA115" s="333"/>
      <c r="AB115" s="315"/>
      <c r="AC115" s="319">
        <v>0.03563657407407408</v>
      </c>
      <c r="AD115" s="320">
        <f t="shared" si="9"/>
        <v>0.0023032407407407446</v>
      </c>
      <c r="AE115" s="321">
        <f t="shared" si="10"/>
        <v>4.6296296296296294E-05</v>
      </c>
      <c r="AF115" s="312">
        <f t="shared" si="11"/>
        <v>0.002349537037037041</v>
      </c>
      <c r="AG115" s="445">
        <f>MIN(AF115:AF116)</f>
        <v>0.002187499999999997</v>
      </c>
      <c r="AH115" s="446">
        <f>RANK(AG115,$AG$3:$AG$146,1)</f>
        <v>55</v>
      </c>
    </row>
    <row r="116" spans="1:38" s="310" customFormat="1" ht="30" customHeight="1">
      <c r="A116" s="439"/>
      <c r="B116" s="387"/>
      <c r="C116" s="440"/>
      <c r="D116" s="322">
        <v>2</v>
      </c>
      <c r="E116" s="323">
        <v>0.08055555555555556</v>
      </c>
      <c r="F116" s="324"/>
      <c r="G116" s="325"/>
      <c r="H116" s="326"/>
      <c r="I116" s="327"/>
      <c r="J116" s="326"/>
      <c r="K116" s="327"/>
      <c r="L116" s="326"/>
      <c r="M116" s="327"/>
      <c r="N116" s="326"/>
      <c r="O116" s="327"/>
      <c r="P116" s="326"/>
      <c r="Q116" s="327"/>
      <c r="R116" s="326"/>
      <c r="S116" s="327"/>
      <c r="T116" s="326"/>
      <c r="U116" s="327"/>
      <c r="V116" s="326"/>
      <c r="W116" s="328">
        <v>2</v>
      </c>
      <c r="X116" s="327"/>
      <c r="Y116" s="326">
        <v>2</v>
      </c>
      <c r="Z116" s="328"/>
      <c r="AA116" s="329"/>
      <c r="AB116" s="303"/>
      <c r="AC116" s="319">
        <v>0.08269675925925926</v>
      </c>
      <c r="AD116" s="330">
        <f t="shared" si="9"/>
        <v>0.0021412037037037007</v>
      </c>
      <c r="AE116" s="331">
        <f t="shared" si="10"/>
        <v>4.6296296296296294E-05</v>
      </c>
      <c r="AF116" s="332">
        <f t="shared" si="11"/>
        <v>0.002187499999999997</v>
      </c>
      <c r="AG116" s="445"/>
      <c r="AH116" s="447"/>
      <c r="AI116" s="343"/>
      <c r="AJ116" s="343"/>
      <c r="AK116" s="343"/>
      <c r="AL116" s="343"/>
    </row>
    <row r="117" spans="1:38" s="310" customFormat="1" ht="30" customHeight="1">
      <c r="A117" s="439" t="s">
        <v>141</v>
      </c>
      <c r="B117" s="386" t="s">
        <v>142</v>
      </c>
      <c r="C117" s="440"/>
      <c r="D117" s="311">
        <v>1</v>
      </c>
      <c r="E117" s="312">
        <v>0.033680555555555554</v>
      </c>
      <c r="F117" s="313"/>
      <c r="G117" s="314"/>
      <c r="H117" s="315"/>
      <c r="I117" s="316"/>
      <c r="J117" s="315"/>
      <c r="K117" s="316"/>
      <c r="L117" s="315"/>
      <c r="M117" s="316">
        <v>2</v>
      </c>
      <c r="N117" s="315"/>
      <c r="O117" s="316"/>
      <c r="P117" s="315"/>
      <c r="Q117" s="316"/>
      <c r="R117" s="315"/>
      <c r="S117" s="316"/>
      <c r="T117" s="315"/>
      <c r="U117" s="316"/>
      <c r="V117" s="315">
        <v>2</v>
      </c>
      <c r="W117" s="317"/>
      <c r="X117" s="316"/>
      <c r="Y117" s="315">
        <v>2</v>
      </c>
      <c r="Z117" s="317">
        <v>2</v>
      </c>
      <c r="AA117" s="333"/>
      <c r="AB117" s="315"/>
      <c r="AC117" s="319">
        <v>0.036099537037037034</v>
      </c>
      <c r="AD117" s="320">
        <f t="shared" si="9"/>
        <v>0.0024189814814814803</v>
      </c>
      <c r="AE117" s="321">
        <f t="shared" si="10"/>
        <v>9.259259259259259E-05</v>
      </c>
      <c r="AF117" s="312">
        <f t="shared" si="11"/>
        <v>0.0025115740740740728</v>
      </c>
      <c r="AG117" s="445">
        <f>MIN(AF117:AF118)</f>
        <v>0.0025115740740740728</v>
      </c>
      <c r="AH117" s="447">
        <f>RANK(AG117,$AG$3:$AG$146,1)</f>
        <v>61</v>
      </c>
      <c r="AI117" s="343"/>
      <c r="AJ117" s="343"/>
      <c r="AK117" s="343"/>
      <c r="AL117" s="343"/>
    </row>
    <row r="118" spans="1:38" s="310" customFormat="1" ht="30" customHeight="1">
      <c r="A118" s="439"/>
      <c r="B118" s="387"/>
      <c r="C118" s="440"/>
      <c r="D118" s="322">
        <v>2</v>
      </c>
      <c r="E118" s="323">
        <v>0.08090277777777778</v>
      </c>
      <c r="F118" s="324"/>
      <c r="G118" s="325"/>
      <c r="H118" s="326"/>
      <c r="I118" s="327"/>
      <c r="J118" s="326"/>
      <c r="K118" s="327"/>
      <c r="L118" s="326"/>
      <c r="M118" s="327"/>
      <c r="N118" s="326"/>
      <c r="O118" s="327"/>
      <c r="P118" s="326"/>
      <c r="Q118" s="327"/>
      <c r="R118" s="327"/>
      <c r="S118" s="327"/>
      <c r="T118" s="326"/>
      <c r="U118" s="327"/>
      <c r="V118" s="326">
        <v>2</v>
      </c>
      <c r="W118" s="328">
        <v>2</v>
      </c>
      <c r="X118" s="327">
        <v>2</v>
      </c>
      <c r="Y118" s="326">
        <v>2</v>
      </c>
      <c r="Z118" s="328">
        <v>50</v>
      </c>
      <c r="AA118" s="329"/>
      <c r="AB118" s="303"/>
      <c r="AC118" s="319">
        <v>0.08327546296296297</v>
      </c>
      <c r="AD118" s="330">
        <f t="shared" si="9"/>
        <v>0.002372685185185186</v>
      </c>
      <c r="AE118" s="331">
        <f t="shared" si="10"/>
        <v>0.0006712962962962962</v>
      </c>
      <c r="AF118" s="332">
        <f t="shared" si="11"/>
        <v>0.003043981481481482</v>
      </c>
      <c r="AG118" s="445"/>
      <c r="AH118" s="447"/>
      <c r="AI118" s="343"/>
      <c r="AJ118" s="343"/>
      <c r="AK118" s="343"/>
      <c r="AL118" s="343"/>
    </row>
    <row r="119" spans="1:38" s="310" customFormat="1" ht="30" customHeight="1">
      <c r="A119" s="439" t="s">
        <v>143</v>
      </c>
      <c r="B119" s="386" t="s">
        <v>144</v>
      </c>
      <c r="C119" s="440" t="s">
        <v>7</v>
      </c>
      <c r="D119" s="311">
        <v>1</v>
      </c>
      <c r="E119" s="312">
        <v>0.034375</v>
      </c>
      <c r="F119" s="313"/>
      <c r="G119" s="314"/>
      <c r="H119" s="315"/>
      <c r="I119" s="316"/>
      <c r="J119" s="315"/>
      <c r="K119" s="316"/>
      <c r="L119" s="315"/>
      <c r="M119" s="316"/>
      <c r="N119" s="315"/>
      <c r="O119" s="316"/>
      <c r="P119" s="315"/>
      <c r="Q119" s="316"/>
      <c r="R119" s="315">
        <v>2</v>
      </c>
      <c r="S119" s="316"/>
      <c r="T119" s="315"/>
      <c r="U119" s="316"/>
      <c r="V119" s="315"/>
      <c r="W119" s="317"/>
      <c r="X119" s="316"/>
      <c r="Y119" s="315"/>
      <c r="Z119" s="317">
        <v>2</v>
      </c>
      <c r="AA119" s="333"/>
      <c r="AB119" s="315"/>
      <c r="AC119" s="319">
        <v>0.03635416666666667</v>
      </c>
      <c r="AD119" s="320">
        <f t="shared" si="9"/>
        <v>0.001979166666666664</v>
      </c>
      <c r="AE119" s="321">
        <f t="shared" si="10"/>
        <v>4.6296296296296294E-05</v>
      </c>
      <c r="AF119" s="312">
        <f t="shared" si="11"/>
        <v>0.0020254629629629602</v>
      </c>
      <c r="AG119" s="445">
        <f>MIN(AF119:AF120)</f>
        <v>0.0019907407407407395</v>
      </c>
      <c r="AH119" s="447">
        <f>RANK(AG119,$AG$3:$AG$146,1)</f>
        <v>33</v>
      </c>
      <c r="AI119" s="443"/>
      <c r="AJ119" s="343"/>
      <c r="AK119" s="343"/>
      <c r="AL119" s="343"/>
    </row>
    <row r="120" spans="1:38" s="310" customFormat="1" ht="30" customHeight="1">
      <c r="A120" s="439"/>
      <c r="B120" s="387" t="s">
        <v>145</v>
      </c>
      <c r="C120" s="440"/>
      <c r="D120" s="322">
        <v>2</v>
      </c>
      <c r="E120" s="323">
        <v>0.08125</v>
      </c>
      <c r="F120" s="324"/>
      <c r="G120" s="325"/>
      <c r="H120" s="326"/>
      <c r="I120" s="327"/>
      <c r="J120" s="326"/>
      <c r="K120" s="327"/>
      <c r="L120" s="326"/>
      <c r="M120" s="327"/>
      <c r="N120" s="326"/>
      <c r="O120" s="327"/>
      <c r="P120" s="326"/>
      <c r="Q120" s="327"/>
      <c r="R120" s="326"/>
      <c r="S120" s="327"/>
      <c r="T120" s="326"/>
      <c r="U120" s="327"/>
      <c r="V120" s="326"/>
      <c r="W120" s="328"/>
      <c r="X120" s="327">
        <v>2</v>
      </c>
      <c r="Y120" s="326">
        <v>2</v>
      </c>
      <c r="Z120" s="328"/>
      <c r="AA120" s="329"/>
      <c r="AB120" s="303"/>
      <c r="AC120" s="319">
        <v>0.08319444444444445</v>
      </c>
      <c r="AD120" s="330">
        <f t="shared" si="9"/>
        <v>0.001944444444444443</v>
      </c>
      <c r="AE120" s="331">
        <f t="shared" si="10"/>
        <v>4.6296296296296294E-05</v>
      </c>
      <c r="AF120" s="332">
        <f t="shared" si="11"/>
        <v>0.0019907407407407395</v>
      </c>
      <c r="AG120" s="445"/>
      <c r="AH120" s="447"/>
      <c r="AI120" s="443"/>
      <c r="AJ120" s="343"/>
      <c r="AK120" s="343"/>
      <c r="AL120" s="343"/>
    </row>
    <row r="121" spans="1:38" s="310" customFormat="1" ht="30" customHeight="1">
      <c r="A121" s="439" t="s">
        <v>146</v>
      </c>
      <c r="B121" s="386" t="s">
        <v>147</v>
      </c>
      <c r="C121" s="440"/>
      <c r="D121" s="311">
        <v>1</v>
      </c>
      <c r="E121" s="312">
        <v>0.034722222222222224</v>
      </c>
      <c r="F121" s="313"/>
      <c r="G121" s="314"/>
      <c r="H121" s="315"/>
      <c r="I121" s="316"/>
      <c r="J121" s="315"/>
      <c r="K121" s="316"/>
      <c r="L121" s="315">
        <v>2</v>
      </c>
      <c r="M121" s="316"/>
      <c r="N121" s="315"/>
      <c r="O121" s="316"/>
      <c r="P121" s="315"/>
      <c r="Q121" s="316"/>
      <c r="R121" s="315"/>
      <c r="S121" s="316"/>
      <c r="T121" s="315"/>
      <c r="U121" s="316"/>
      <c r="V121" s="315">
        <v>2</v>
      </c>
      <c r="W121" s="317"/>
      <c r="X121" s="316">
        <v>2</v>
      </c>
      <c r="Y121" s="315">
        <v>2</v>
      </c>
      <c r="Z121" s="317">
        <v>2</v>
      </c>
      <c r="AA121" s="333"/>
      <c r="AB121" s="315"/>
      <c r="AC121" s="319">
        <v>0.03673611111111111</v>
      </c>
      <c r="AD121" s="320">
        <f t="shared" si="9"/>
        <v>0.0020138888888888845</v>
      </c>
      <c r="AE121" s="321">
        <f t="shared" si="10"/>
        <v>0.00011574074074074073</v>
      </c>
      <c r="AF121" s="312">
        <f t="shared" si="11"/>
        <v>0.0021296296296296254</v>
      </c>
      <c r="AG121" s="445">
        <f>MIN(AF121:AF122)</f>
        <v>0.0021064814814814783</v>
      </c>
      <c r="AH121" s="447">
        <f>RANK(AG121,$AG$3:$AG$146,1)</f>
        <v>45</v>
      </c>
      <c r="AI121" s="343"/>
      <c r="AJ121" s="343"/>
      <c r="AK121" s="343"/>
      <c r="AL121" s="343"/>
    </row>
    <row r="122" spans="1:38" s="310" customFormat="1" ht="30" customHeight="1">
      <c r="A122" s="439"/>
      <c r="B122" s="387"/>
      <c r="C122" s="440"/>
      <c r="D122" s="322">
        <v>2</v>
      </c>
      <c r="E122" s="323">
        <v>0.08159722222222222</v>
      </c>
      <c r="F122" s="324"/>
      <c r="G122" s="325"/>
      <c r="H122" s="326"/>
      <c r="I122" s="327"/>
      <c r="J122" s="326"/>
      <c r="K122" s="327"/>
      <c r="L122" s="326"/>
      <c r="M122" s="327"/>
      <c r="N122" s="326"/>
      <c r="O122" s="327"/>
      <c r="P122" s="326"/>
      <c r="Q122" s="327"/>
      <c r="R122" s="326"/>
      <c r="S122" s="327"/>
      <c r="T122" s="326"/>
      <c r="U122" s="327"/>
      <c r="V122" s="326">
        <v>2</v>
      </c>
      <c r="W122" s="328"/>
      <c r="X122" s="327">
        <v>2</v>
      </c>
      <c r="Y122" s="326">
        <v>2</v>
      </c>
      <c r="Z122" s="328">
        <v>2</v>
      </c>
      <c r="AA122" s="329"/>
      <c r="AB122" s="303">
        <v>2</v>
      </c>
      <c r="AC122" s="319">
        <v>0.08358796296296296</v>
      </c>
      <c r="AD122" s="330">
        <f t="shared" si="9"/>
        <v>0.0019907407407407374</v>
      </c>
      <c r="AE122" s="331">
        <f t="shared" si="10"/>
        <v>0.00011574074074074073</v>
      </c>
      <c r="AF122" s="332">
        <f t="shared" si="11"/>
        <v>0.0021064814814814783</v>
      </c>
      <c r="AG122" s="445"/>
      <c r="AH122" s="447"/>
      <c r="AI122" s="343"/>
      <c r="AJ122" s="343"/>
      <c r="AK122" s="343"/>
      <c r="AL122" s="343"/>
    </row>
    <row r="123" spans="1:38" s="310" customFormat="1" ht="30" customHeight="1">
      <c r="A123" s="439" t="s">
        <v>148</v>
      </c>
      <c r="B123" s="386" t="s">
        <v>149</v>
      </c>
      <c r="C123" s="440"/>
      <c r="D123" s="311">
        <v>1</v>
      </c>
      <c r="E123" s="312">
        <v>0.035069444444444445</v>
      </c>
      <c r="F123" s="313"/>
      <c r="G123" s="314"/>
      <c r="H123" s="315"/>
      <c r="I123" s="316"/>
      <c r="J123" s="315"/>
      <c r="K123" s="316"/>
      <c r="L123" s="315"/>
      <c r="M123" s="316"/>
      <c r="N123" s="315"/>
      <c r="O123" s="316"/>
      <c r="P123" s="315"/>
      <c r="Q123" s="316"/>
      <c r="R123" s="315"/>
      <c r="S123" s="316"/>
      <c r="T123" s="315"/>
      <c r="U123" s="316"/>
      <c r="V123" s="315"/>
      <c r="W123" s="317"/>
      <c r="X123" s="316">
        <v>2</v>
      </c>
      <c r="Y123" s="315">
        <v>2</v>
      </c>
      <c r="Z123" s="317">
        <v>2</v>
      </c>
      <c r="AA123" s="333"/>
      <c r="AB123" s="315"/>
      <c r="AC123" s="319">
        <v>0.03706018518518519</v>
      </c>
      <c r="AD123" s="320">
        <f t="shared" si="9"/>
        <v>0.0019907407407407443</v>
      </c>
      <c r="AE123" s="321">
        <f t="shared" si="10"/>
        <v>6.944444444444444E-05</v>
      </c>
      <c r="AF123" s="312">
        <f t="shared" si="11"/>
        <v>0.0020601851851851888</v>
      </c>
      <c r="AG123" s="445">
        <f>MIN(AF123:AF124)</f>
        <v>0.0020601851851851888</v>
      </c>
      <c r="AH123" s="447">
        <f>RANK(AG123,$AG$3:$AG$146,1)</f>
        <v>41</v>
      </c>
      <c r="AI123" s="343"/>
      <c r="AJ123" s="343"/>
      <c r="AK123" s="343"/>
      <c r="AL123" s="343"/>
    </row>
    <row r="124" spans="1:38" s="310" customFormat="1" ht="30" customHeight="1">
      <c r="A124" s="439"/>
      <c r="B124" s="387"/>
      <c r="C124" s="440"/>
      <c r="D124" s="322">
        <v>2</v>
      </c>
      <c r="E124" s="323">
        <v>0.08194444444444444</v>
      </c>
      <c r="F124" s="324"/>
      <c r="G124" s="325"/>
      <c r="H124" s="326"/>
      <c r="I124" s="327"/>
      <c r="J124" s="326"/>
      <c r="K124" s="327"/>
      <c r="L124" s="326"/>
      <c r="M124" s="327"/>
      <c r="N124" s="326"/>
      <c r="O124" s="327"/>
      <c r="P124" s="326"/>
      <c r="Q124" s="327"/>
      <c r="R124" s="326"/>
      <c r="S124" s="327"/>
      <c r="T124" s="326"/>
      <c r="U124" s="327"/>
      <c r="V124" s="326"/>
      <c r="W124" s="328"/>
      <c r="X124" s="327"/>
      <c r="Y124" s="326">
        <v>2</v>
      </c>
      <c r="Z124" s="328">
        <v>2</v>
      </c>
      <c r="AA124" s="329"/>
      <c r="AB124" s="303"/>
      <c r="AC124" s="319">
        <v>0.0840625</v>
      </c>
      <c r="AD124" s="330">
        <f t="shared" si="9"/>
        <v>0.0021180555555555536</v>
      </c>
      <c r="AE124" s="331">
        <f t="shared" si="10"/>
        <v>4.6296296296296294E-05</v>
      </c>
      <c r="AF124" s="332">
        <f t="shared" si="11"/>
        <v>0.00216435185185185</v>
      </c>
      <c r="AG124" s="445"/>
      <c r="AH124" s="447"/>
      <c r="AI124" s="343"/>
      <c r="AJ124" s="343"/>
      <c r="AK124" s="443"/>
      <c r="AL124" s="343"/>
    </row>
    <row r="125" spans="1:38" s="310" customFormat="1" ht="30" customHeight="1">
      <c r="A125" s="439" t="s">
        <v>150</v>
      </c>
      <c r="B125" s="386" t="s">
        <v>151</v>
      </c>
      <c r="C125" s="440" t="s">
        <v>7</v>
      </c>
      <c r="D125" s="311">
        <v>1</v>
      </c>
      <c r="E125" s="312">
        <v>0.035416666666666666</v>
      </c>
      <c r="F125" s="313"/>
      <c r="G125" s="314"/>
      <c r="H125" s="315"/>
      <c r="I125" s="316"/>
      <c r="J125" s="315"/>
      <c r="K125" s="316"/>
      <c r="L125" s="315"/>
      <c r="M125" s="316"/>
      <c r="N125" s="315"/>
      <c r="O125" s="316">
        <v>2</v>
      </c>
      <c r="P125" s="315"/>
      <c r="Q125" s="316"/>
      <c r="R125" s="315">
        <v>2</v>
      </c>
      <c r="S125" s="316"/>
      <c r="T125" s="315"/>
      <c r="U125" s="316"/>
      <c r="V125" s="315"/>
      <c r="W125" s="317"/>
      <c r="X125" s="316"/>
      <c r="Y125" s="315">
        <v>2</v>
      </c>
      <c r="Z125" s="317">
        <v>2</v>
      </c>
      <c r="AA125" s="333"/>
      <c r="AB125" s="315"/>
      <c r="AC125" s="319">
        <v>0.037488425925925925</v>
      </c>
      <c r="AD125" s="320">
        <f t="shared" si="9"/>
        <v>0.0020717592592592593</v>
      </c>
      <c r="AE125" s="321">
        <f t="shared" si="10"/>
        <v>9.259259259259259E-05</v>
      </c>
      <c r="AF125" s="312">
        <f t="shared" si="11"/>
        <v>0.0021643518518518518</v>
      </c>
      <c r="AG125" s="445">
        <f>MIN(AF125:AF126)</f>
        <v>0.0021643518518518518</v>
      </c>
      <c r="AH125" s="447">
        <f>RANK(AG125,$AG$3:$AG$146,1)</f>
        <v>53</v>
      </c>
      <c r="AI125" s="343"/>
      <c r="AJ125" s="343"/>
      <c r="AK125" s="443"/>
      <c r="AL125" s="343"/>
    </row>
    <row r="126" spans="1:38" s="310" customFormat="1" ht="30" customHeight="1">
      <c r="A126" s="439"/>
      <c r="B126" s="387" t="s">
        <v>152</v>
      </c>
      <c r="C126" s="440"/>
      <c r="D126" s="322">
        <v>2</v>
      </c>
      <c r="E126" s="323">
        <v>0.08229166666666667</v>
      </c>
      <c r="F126" s="324">
        <v>2</v>
      </c>
      <c r="G126" s="325"/>
      <c r="H126" s="326"/>
      <c r="I126" s="327"/>
      <c r="J126" s="326"/>
      <c r="K126" s="327"/>
      <c r="L126" s="326"/>
      <c r="M126" s="327"/>
      <c r="N126" s="326"/>
      <c r="O126" s="327"/>
      <c r="P126" s="326"/>
      <c r="Q126" s="327"/>
      <c r="R126" s="326"/>
      <c r="S126" s="327"/>
      <c r="T126" s="326"/>
      <c r="U126" s="327">
        <v>2</v>
      </c>
      <c r="V126" s="326"/>
      <c r="W126" s="328"/>
      <c r="X126" s="327">
        <v>2</v>
      </c>
      <c r="Y126" s="326">
        <v>2</v>
      </c>
      <c r="Z126" s="328">
        <v>2</v>
      </c>
      <c r="AA126" s="329"/>
      <c r="AB126" s="303">
        <v>2</v>
      </c>
      <c r="AC126" s="319">
        <v>0.08438657407407407</v>
      </c>
      <c r="AD126" s="330">
        <f t="shared" si="9"/>
        <v>0.0020949074074074064</v>
      </c>
      <c r="AE126" s="331">
        <f t="shared" si="10"/>
        <v>0.0001388888888888889</v>
      </c>
      <c r="AF126" s="332">
        <f t="shared" si="11"/>
        <v>0.0022337962962962954</v>
      </c>
      <c r="AG126" s="445"/>
      <c r="AH126" s="447"/>
      <c r="AI126" s="343"/>
      <c r="AJ126" s="343"/>
      <c r="AK126" s="343"/>
      <c r="AL126" s="343"/>
    </row>
    <row r="127" spans="1:38" s="310" customFormat="1" ht="30" customHeight="1">
      <c r="A127" s="439" t="s">
        <v>153</v>
      </c>
      <c r="B127" s="386" t="s">
        <v>154</v>
      </c>
      <c r="C127" s="440"/>
      <c r="D127" s="311">
        <v>1</v>
      </c>
      <c r="E127" s="312">
        <v>0.03576388888888889</v>
      </c>
      <c r="F127" s="313"/>
      <c r="G127" s="314"/>
      <c r="H127" s="315"/>
      <c r="I127" s="316"/>
      <c r="J127" s="315"/>
      <c r="K127" s="316"/>
      <c r="L127" s="315"/>
      <c r="M127" s="316"/>
      <c r="N127" s="315"/>
      <c r="O127" s="316"/>
      <c r="P127" s="315"/>
      <c r="Q127" s="316"/>
      <c r="R127" s="315"/>
      <c r="S127" s="316"/>
      <c r="T127" s="315"/>
      <c r="U127" s="316">
        <v>50</v>
      </c>
      <c r="V127" s="315">
        <v>2</v>
      </c>
      <c r="W127" s="317">
        <v>50</v>
      </c>
      <c r="X127" s="316">
        <v>2</v>
      </c>
      <c r="Y127" s="315">
        <v>2</v>
      </c>
      <c r="Z127" s="317">
        <v>50</v>
      </c>
      <c r="AA127" s="333">
        <v>2</v>
      </c>
      <c r="AB127" s="315">
        <v>2</v>
      </c>
      <c r="AC127" s="319">
        <v>0.03849537037037037</v>
      </c>
      <c r="AD127" s="320">
        <f t="shared" si="9"/>
        <v>0.0027314814814814806</v>
      </c>
      <c r="AE127" s="321">
        <f t="shared" si="10"/>
        <v>0.0018518518518518517</v>
      </c>
      <c r="AF127" s="312">
        <f t="shared" si="11"/>
        <v>0.0045833333333333325</v>
      </c>
      <c r="AG127" s="445">
        <f>MIN(AF127:AF128)</f>
        <v>0.0045833333333333325</v>
      </c>
      <c r="AH127" s="447">
        <f>RANK(AG127,$AG$3:$AG$146,1)</f>
        <v>71</v>
      </c>
      <c r="AI127" s="343"/>
      <c r="AJ127" s="343"/>
      <c r="AK127" s="343"/>
      <c r="AL127" s="343"/>
    </row>
    <row r="128" spans="1:38" s="310" customFormat="1" ht="30" customHeight="1">
      <c r="A128" s="439"/>
      <c r="B128" s="387"/>
      <c r="C128" s="440"/>
      <c r="D128" s="322">
        <v>2</v>
      </c>
      <c r="E128" s="323"/>
      <c r="F128" s="324"/>
      <c r="G128" s="325"/>
      <c r="H128" s="326"/>
      <c r="I128" s="327"/>
      <c r="J128" s="326"/>
      <c r="K128" s="327"/>
      <c r="L128" s="326"/>
      <c r="M128" s="327"/>
      <c r="N128" s="326"/>
      <c r="O128" s="327"/>
      <c r="P128" s="326"/>
      <c r="Q128" s="327"/>
      <c r="R128" s="326"/>
      <c r="S128" s="327"/>
      <c r="T128" s="326"/>
      <c r="U128" s="327"/>
      <c r="V128" s="326"/>
      <c r="W128" s="328"/>
      <c r="X128" s="327"/>
      <c r="Y128" s="326"/>
      <c r="Z128" s="328"/>
      <c r="AA128" s="329"/>
      <c r="AB128" s="303"/>
      <c r="AC128" s="319">
        <v>0.9583333333333334</v>
      </c>
      <c r="AD128" s="330">
        <f t="shared" si="9"/>
        <v>0.9583333333333334</v>
      </c>
      <c r="AE128" s="331">
        <f t="shared" si="10"/>
        <v>0</v>
      </c>
      <c r="AF128" s="332">
        <f t="shared" si="11"/>
        <v>0.9583333333333334</v>
      </c>
      <c r="AG128" s="445"/>
      <c r="AH128" s="447"/>
      <c r="AI128" s="343"/>
      <c r="AJ128" s="343"/>
      <c r="AK128" s="343"/>
      <c r="AL128" s="343"/>
    </row>
    <row r="129" spans="1:38" s="310" customFormat="1" ht="30" customHeight="1">
      <c r="A129" s="439" t="s">
        <v>155</v>
      </c>
      <c r="B129" s="386" t="s">
        <v>156</v>
      </c>
      <c r="C129" s="440"/>
      <c r="D129" s="311">
        <v>1</v>
      </c>
      <c r="E129" s="312">
        <v>0.036111111111111115</v>
      </c>
      <c r="F129" s="313"/>
      <c r="G129" s="314"/>
      <c r="H129" s="315"/>
      <c r="I129" s="316"/>
      <c r="J129" s="315"/>
      <c r="K129" s="316"/>
      <c r="L129" s="315">
        <v>2</v>
      </c>
      <c r="M129" s="316"/>
      <c r="N129" s="315"/>
      <c r="O129" s="316"/>
      <c r="P129" s="315"/>
      <c r="Q129" s="316"/>
      <c r="R129" s="315"/>
      <c r="S129" s="316"/>
      <c r="T129" s="315">
        <v>2</v>
      </c>
      <c r="U129" s="316"/>
      <c r="V129" s="315"/>
      <c r="W129" s="317"/>
      <c r="X129" s="316"/>
      <c r="Y129" s="315">
        <v>2</v>
      </c>
      <c r="Z129" s="317">
        <v>2</v>
      </c>
      <c r="AA129" s="333">
        <v>2</v>
      </c>
      <c r="AB129" s="315"/>
      <c r="AC129" s="319">
        <v>0.03809027777777778</v>
      </c>
      <c r="AD129" s="320">
        <f t="shared" si="9"/>
        <v>0.001979166666666664</v>
      </c>
      <c r="AE129" s="321">
        <f t="shared" si="10"/>
        <v>0.00011574074074074073</v>
      </c>
      <c r="AF129" s="312">
        <f t="shared" si="11"/>
        <v>0.0020949074074074047</v>
      </c>
      <c r="AG129" s="445">
        <f>MIN(AF129:AF130)</f>
        <v>0.0020949074074074047</v>
      </c>
      <c r="AH129" s="447">
        <f>RANK(AG129,$AG$3:$AG$146,1)</f>
        <v>43</v>
      </c>
      <c r="AI129" s="343"/>
      <c r="AJ129" s="343"/>
      <c r="AK129" s="343"/>
      <c r="AL129" s="343"/>
    </row>
    <row r="130" spans="1:38" s="310" customFormat="1" ht="30" customHeight="1">
      <c r="A130" s="439"/>
      <c r="B130" s="387"/>
      <c r="C130" s="440"/>
      <c r="D130" s="322">
        <v>2</v>
      </c>
      <c r="E130" s="323">
        <v>0.08298611111111111</v>
      </c>
      <c r="F130" s="324"/>
      <c r="G130" s="325"/>
      <c r="H130" s="326"/>
      <c r="I130" s="327"/>
      <c r="J130" s="326"/>
      <c r="K130" s="327"/>
      <c r="L130" s="326"/>
      <c r="M130" s="327"/>
      <c r="N130" s="326"/>
      <c r="O130" s="327"/>
      <c r="P130" s="326"/>
      <c r="Q130" s="327"/>
      <c r="R130" s="326"/>
      <c r="S130" s="327"/>
      <c r="T130" s="326"/>
      <c r="U130" s="327">
        <v>2</v>
      </c>
      <c r="V130" s="326">
        <v>2</v>
      </c>
      <c r="W130" s="328"/>
      <c r="X130" s="327"/>
      <c r="Y130" s="326">
        <v>2</v>
      </c>
      <c r="Z130" s="328">
        <v>2</v>
      </c>
      <c r="AA130" s="329"/>
      <c r="AB130" s="303"/>
      <c r="AC130" s="319">
        <v>0.08498842592592593</v>
      </c>
      <c r="AD130" s="330">
        <f t="shared" si="9"/>
        <v>0.002002314814814818</v>
      </c>
      <c r="AE130" s="331">
        <f t="shared" si="10"/>
        <v>9.259259259259259E-05</v>
      </c>
      <c r="AF130" s="332">
        <f t="shared" si="11"/>
        <v>0.0020949074074074103</v>
      </c>
      <c r="AG130" s="445"/>
      <c r="AH130" s="447"/>
      <c r="AI130" s="343"/>
      <c r="AJ130" s="343"/>
      <c r="AK130" s="343"/>
      <c r="AL130" s="343"/>
    </row>
    <row r="131" spans="1:38" s="310" customFormat="1" ht="30" customHeight="1">
      <c r="A131" s="439" t="s">
        <v>157</v>
      </c>
      <c r="B131" s="386" t="s">
        <v>158</v>
      </c>
      <c r="C131" s="440"/>
      <c r="D131" s="311">
        <v>47</v>
      </c>
      <c r="E131" s="312">
        <v>0.036458333333333336</v>
      </c>
      <c r="F131" s="313">
        <v>2</v>
      </c>
      <c r="G131" s="314"/>
      <c r="H131" s="315"/>
      <c r="I131" s="316"/>
      <c r="J131" s="315"/>
      <c r="K131" s="316"/>
      <c r="L131" s="315"/>
      <c r="M131" s="316"/>
      <c r="N131" s="315"/>
      <c r="O131" s="316"/>
      <c r="P131" s="315"/>
      <c r="Q131" s="316"/>
      <c r="R131" s="315">
        <v>2</v>
      </c>
      <c r="S131" s="316"/>
      <c r="T131" s="315">
        <v>2</v>
      </c>
      <c r="U131" s="316"/>
      <c r="V131" s="315"/>
      <c r="W131" s="317">
        <v>2</v>
      </c>
      <c r="X131" s="316"/>
      <c r="Y131" s="315">
        <v>2</v>
      </c>
      <c r="Z131" s="317">
        <v>2</v>
      </c>
      <c r="AA131" s="333"/>
      <c r="AB131" s="315"/>
      <c r="AC131" s="319">
        <v>0.03829861111111111</v>
      </c>
      <c r="AD131" s="320">
        <f aca="true" t="shared" si="12" ref="AD131:AD146">AC131-E131</f>
        <v>0.001840277777777774</v>
      </c>
      <c r="AE131" s="321">
        <f aca="true" t="shared" si="13" ref="AE131:AE138">TIME(,,SUM(F131:AB131))</f>
        <v>0.0001388888888888889</v>
      </c>
      <c r="AF131" s="312">
        <f aca="true" t="shared" si="14" ref="AF131:AF146">IF(AC131=0,"23:00:00",AD131+AE131)</f>
        <v>0.001979166666666663</v>
      </c>
      <c r="AG131" s="445">
        <f>MIN(AF131:AF132)</f>
        <v>0.0018750000000000047</v>
      </c>
      <c r="AH131" s="447">
        <f>RANK(AG131,$AG$3:$AG$146,1)</f>
        <v>21</v>
      </c>
      <c r="AI131" s="343"/>
      <c r="AJ131" s="343"/>
      <c r="AK131" s="343"/>
      <c r="AL131" s="343"/>
    </row>
    <row r="132" spans="1:38" s="310" customFormat="1" ht="30" customHeight="1">
      <c r="A132" s="439"/>
      <c r="B132" s="387"/>
      <c r="C132" s="440"/>
      <c r="D132" s="322">
        <v>48</v>
      </c>
      <c r="E132" s="323">
        <v>0.08368055555555555</v>
      </c>
      <c r="F132" s="324"/>
      <c r="G132" s="325"/>
      <c r="H132" s="326"/>
      <c r="I132" s="327"/>
      <c r="J132" s="326"/>
      <c r="K132" s="327"/>
      <c r="L132" s="326">
        <v>2</v>
      </c>
      <c r="M132" s="327"/>
      <c r="N132" s="326"/>
      <c r="O132" s="327"/>
      <c r="P132" s="326"/>
      <c r="Q132" s="327"/>
      <c r="R132" s="326">
        <v>2</v>
      </c>
      <c r="S132" s="327"/>
      <c r="T132" s="326"/>
      <c r="U132" s="327"/>
      <c r="V132" s="326"/>
      <c r="W132" s="328"/>
      <c r="X132" s="327"/>
      <c r="Y132" s="326">
        <v>2</v>
      </c>
      <c r="Z132" s="328"/>
      <c r="AA132" s="329"/>
      <c r="AB132" s="303"/>
      <c r="AC132" s="319">
        <v>0.08548611111111111</v>
      </c>
      <c r="AD132" s="330">
        <f t="shared" si="12"/>
        <v>0.0018055555555555602</v>
      </c>
      <c r="AE132" s="331">
        <f t="shared" si="13"/>
        <v>6.944444444444444E-05</v>
      </c>
      <c r="AF132" s="332">
        <f t="shared" si="14"/>
        <v>0.0018750000000000047</v>
      </c>
      <c r="AG132" s="445"/>
      <c r="AH132" s="447"/>
      <c r="AI132" s="343"/>
      <c r="AJ132" s="343"/>
      <c r="AK132" s="343"/>
      <c r="AL132" s="343"/>
    </row>
    <row r="133" spans="1:38" s="310" customFormat="1" ht="30" customHeight="1">
      <c r="A133" s="439" t="s">
        <v>159</v>
      </c>
      <c r="B133" s="386" t="s">
        <v>160</v>
      </c>
      <c r="C133" s="440"/>
      <c r="D133" s="311">
        <v>49</v>
      </c>
      <c r="E133" s="312">
        <v>0.03715277777777778</v>
      </c>
      <c r="F133" s="313"/>
      <c r="G133" s="314"/>
      <c r="H133" s="315"/>
      <c r="I133" s="316"/>
      <c r="J133" s="315"/>
      <c r="K133" s="316"/>
      <c r="L133" s="315"/>
      <c r="M133" s="316"/>
      <c r="N133" s="315"/>
      <c r="O133" s="316"/>
      <c r="P133" s="315"/>
      <c r="Q133" s="316"/>
      <c r="R133" s="315"/>
      <c r="S133" s="316"/>
      <c r="T133" s="315"/>
      <c r="U133" s="316"/>
      <c r="V133" s="315"/>
      <c r="W133" s="317"/>
      <c r="X133" s="316"/>
      <c r="Y133" s="315">
        <v>2</v>
      </c>
      <c r="Z133" s="317">
        <v>2</v>
      </c>
      <c r="AA133" s="333"/>
      <c r="AB133" s="315"/>
      <c r="AC133" s="319">
        <v>0.03912037037037037</v>
      </c>
      <c r="AD133" s="320">
        <f t="shared" si="12"/>
        <v>0.0019675925925925902</v>
      </c>
      <c r="AE133" s="321">
        <f t="shared" si="13"/>
        <v>4.6296296296296294E-05</v>
      </c>
      <c r="AF133" s="312">
        <f t="shared" si="14"/>
        <v>0.0020138888888888867</v>
      </c>
      <c r="AG133" s="445">
        <f>MIN(AF133:AF134)</f>
        <v>0.002002314814814821</v>
      </c>
      <c r="AH133" s="447">
        <f>RANK(AG133,$AG$3:$AG$146,1)</f>
        <v>37</v>
      </c>
      <c r="AI133" s="343"/>
      <c r="AJ133" s="343"/>
      <c r="AK133" s="343"/>
      <c r="AL133" s="343"/>
    </row>
    <row r="134" spans="1:38" s="310" customFormat="1" ht="30" customHeight="1">
      <c r="A134" s="439"/>
      <c r="B134" s="387"/>
      <c r="C134" s="440"/>
      <c r="D134" s="322">
        <v>50</v>
      </c>
      <c r="E134" s="323">
        <v>0.08402777777777777</v>
      </c>
      <c r="F134" s="324"/>
      <c r="G134" s="325"/>
      <c r="H134" s="326"/>
      <c r="I134" s="327"/>
      <c r="J134" s="326"/>
      <c r="K134" s="327"/>
      <c r="L134" s="326"/>
      <c r="M134" s="327"/>
      <c r="N134" s="326"/>
      <c r="O134" s="327"/>
      <c r="P134" s="326"/>
      <c r="Q134" s="327"/>
      <c r="R134" s="326">
        <v>2</v>
      </c>
      <c r="S134" s="327"/>
      <c r="T134" s="326"/>
      <c r="U134" s="327"/>
      <c r="V134" s="326"/>
      <c r="W134" s="328"/>
      <c r="X134" s="327">
        <v>2</v>
      </c>
      <c r="Y134" s="326">
        <v>2</v>
      </c>
      <c r="Z134" s="328"/>
      <c r="AA134" s="329"/>
      <c r="AB134" s="303"/>
      <c r="AC134" s="319">
        <v>0.08596064814814815</v>
      </c>
      <c r="AD134" s="330">
        <f t="shared" si="12"/>
        <v>0.0019328703703703765</v>
      </c>
      <c r="AE134" s="331">
        <f t="shared" si="13"/>
        <v>6.944444444444444E-05</v>
      </c>
      <c r="AF134" s="332">
        <f t="shared" si="14"/>
        <v>0.002002314814814821</v>
      </c>
      <c r="AG134" s="445"/>
      <c r="AH134" s="447"/>
      <c r="AI134" s="343"/>
      <c r="AJ134" s="343"/>
      <c r="AK134" s="343"/>
      <c r="AL134" s="343"/>
    </row>
    <row r="135" spans="1:38" s="310" customFormat="1" ht="30" customHeight="1">
      <c r="A135" s="439" t="s">
        <v>161</v>
      </c>
      <c r="B135" s="386" t="s">
        <v>162</v>
      </c>
      <c r="C135" s="440"/>
      <c r="D135" s="311">
        <v>51</v>
      </c>
      <c r="E135" s="312">
        <v>0.0375</v>
      </c>
      <c r="F135" s="313"/>
      <c r="G135" s="314"/>
      <c r="H135" s="315"/>
      <c r="I135" s="316"/>
      <c r="J135" s="315"/>
      <c r="K135" s="316"/>
      <c r="L135" s="315">
        <v>2</v>
      </c>
      <c r="M135" s="316"/>
      <c r="N135" s="315">
        <v>2</v>
      </c>
      <c r="O135" s="316"/>
      <c r="P135" s="315"/>
      <c r="Q135" s="316"/>
      <c r="R135" s="315"/>
      <c r="S135" s="316"/>
      <c r="T135" s="315"/>
      <c r="U135" s="316"/>
      <c r="V135" s="315"/>
      <c r="W135" s="317"/>
      <c r="X135" s="316"/>
      <c r="Y135" s="315">
        <v>2</v>
      </c>
      <c r="Z135" s="317">
        <v>2</v>
      </c>
      <c r="AA135" s="333"/>
      <c r="AB135" s="315"/>
      <c r="AC135" s="319">
        <v>0.04002314814814815</v>
      </c>
      <c r="AD135" s="320">
        <f t="shared" si="12"/>
        <v>0.0025231481481481494</v>
      </c>
      <c r="AE135" s="321">
        <f t="shared" si="13"/>
        <v>9.259259259259259E-05</v>
      </c>
      <c r="AF135" s="312">
        <f t="shared" si="14"/>
        <v>0.002615740740740742</v>
      </c>
      <c r="AG135" s="445">
        <f>MIN(AF135:AF136)</f>
        <v>0.002615740740740742</v>
      </c>
      <c r="AH135" s="447">
        <f>RANK(AG135,$AG$3:$AG$146,1)</f>
        <v>64</v>
      </c>
      <c r="AI135" s="343"/>
      <c r="AJ135" s="343"/>
      <c r="AK135" s="343"/>
      <c r="AL135" s="343"/>
    </row>
    <row r="136" spans="1:38" s="310" customFormat="1" ht="30" customHeight="1">
      <c r="A136" s="439"/>
      <c r="B136" s="387"/>
      <c r="C136" s="440"/>
      <c r="D136" s="322">
        <v>52</v>
      </c>
      <c r="E136" s="323">
        <v>0.084375</v>
      </c>
      <c r="F136" s="324"/>
      <c r="G136" s="325"/>
      <c r="H136" s="326"/>
      <c r="I136" s="327"/>
      <c r="J136" s="326"/>
      <c r="K136" s="327"/>
      <c r="L136" s="326"/>
      <c r="M136" s="327"/>
      <c r="N136" s="326"/>
      <c r="O136" s="327"/>
      <c r="P136" s="326"/>
      <c r="Q136" s="327"/>
      <c r="R136" s="326"/>
      <c r="S136" s="327"/>
      <c r="T136" s="326"/>
      <c r="U136" s="327">
        <v>2</v>
      </c>
      <c r="V136" s="326"/>
      <c r="W136" s="328"/>
      <c r="X136" s="327">
        <v>2</v>
      </c>
      <c r="Y136" s="326">
        <v>2</v>
      </c>
      <c r="Z136" s="328">
        <v>2</v>
      </c>
      <c r="AA136" s="329"/>
      <c r="AB136" s="303"/>
      <c r="AC136" s="319">
        <v>0.08706018518518517</v>
      </c>
      <c r="AD136" s="330">
        <f t="shared" si="12"/>
        <v>0.0026851851851851655</v>
      </c>
      <c r="AE136" s="331">
        <f t="shared" si="13"/>
        <v>9.259259259259259E-05</v>
      </c>
      <c r="AF136" s="332">
        <f t="shared" si="14"/>
        <v>0.002777777777777758</v>
      </c>
      <c r="AG136" s="445"/>
      <c r="AH136" s="447"/>
      <c r="AI136" s="343"/>
      <c r="AJ136" s="343"/>
      <c r="AK136" s="343"/>
      <c r="AL136" s="343"/>
    </row>
    <row r="137" spans="1:38" s="310" customFormat="1" ht="30" customHeight="1">
      <c r="A137" s="439" t="s">
        <v>163</v>
      </c>
      <c r="B137" s="386" t="s">
        <v>164</v>
      </c>
      <c r="C137" s="440"/>
      <c r="D137" s="311">
        <v>53</v>
      </c>
      <c r="E137" s="312">
        <v>0.03819444444444444</v>
      </c>
      <c r="F137" s="313"/>
      <c r="G137" s="314"/>
      <c r="H137" s="315"/>
      <c r="I137" s="316"/>
      <c r="J137" s="315"/>
      <c r="K137" s="316"/>
      <c r="L137" s="315"/>
      <c r="M137" s="316"/>
      <c r="N137" s="315"/>
      <c r="O137" s="316"/>
      <c r="P137" s="315"/>
      <c r="Q137" s="316"/>
      <c r="R137" s="315">
        <v>2</v>
      </c>
      <c r="S137" s="316"/>
      <c r="T137" s="315"/>
      <c r="U137" s="316"/>
      <c r="V137" s="315"/>
      <c r="W137" s="317"/>
      <c r="X137" s="316"/>
      <c r="Y137" s="315">
        <v>2</v>
      </c>
      <c r="Z137" s="317">
        <v>2</v>
      </c>
      <c r="AA137" s="333"/>
      <c r="AB137" s="315"/>
      <c r="AC137" s="319">
        <v>0.04016203703703704</v>
      </c>
      <c r="AD137" s="320">
        <f t="shared" si="12"/>
        <v>0.001967592592592597</v>
      </c>
      <c r="AE137" s="321">
        <f t="shared" si="13"/>
        <v>6.944444444444444E-05</v>
      </c>
      <c r="AF137" s="312">
        <f t="shared" si="14"/>
        <v>0.0020370370370370416</v>
      </c>
      <c r="AG137" s="445">
        <f>MIN(AF137:AF138)</f>
        <v>0.0020138888888889023</v>
      </c>
      <c r="AH137" s="447">
        <f>RANK(AG137,$AG$3:$AG$146,1)</f>
        <v>38</v>
      </c>
      <c r="AI137" s="343"/>
      <c r="AJ137" s="343"/>
      <c r="AK137" s="343"/>
      <c r="AL137" s="343"/>
    </row>
    <row r="138" spans="1:38" s="310" customFormat="1" ht="30" customHeight="1">
      <c r="A138" s="439"/>
      <c r="B138" s="387"/>
      <c r="C138" s="440"/>
      <c r="D138" s="322">
        <v>54</v>
      </c>
      <c r="E138" s="323">
        <v>0.08506944444444443</v>
      </c>
      <c r="F138" s="324"/>
      <c r="G138" s="325"/>
      <c r="H138" s="326"/>
      <c r="I138" s="327"/>
      <c r="J138" s="326"/>
      <c r="K138" s="327"/>
      <c r="L138" s="326"/>
      <c r="M138" s="327"/>
      <c r="N138" s="326"/>
      <c r="O138" s="327"/>
      <c r="P138" s="326"/>
      <c r="Q138" s="327"/>
      <c r="R138" s="326"/>
      <c r="S138" s="327"/>
      <c r="T138" s="326"/>
      <c r="U138" s="327"/>
      <c r="V138" s="326"/>
      <c r="W138" s="328">
        <v>2</v>
      </c>
      <c r="X138" s="327">
        <v>2</v>
      </c>
      <c r="Y138" s="326">
        <v>2</v>
      </c>
      <c r="Z138" s="328">
        <v>2</v>
      </c>
      <c r="AA138" s="329"/>
      <c r="AB138" s="303"/>
      <c r="AC138" s="319">
        <v>0.08699074074074074</v>
      </c>
      <c r="AD138" s="330">
        <f t="shared" si="12"/>
        <v>0.0019212962962963098</v>
      </c>
      <c r="AE138" s="331">
        <f t="shared" si="13"/>
        <v>9.259259259259259E-05</v>
      </c>
      <c r="AF138" s="332">
        <f t="shared" si="14"/>
        <v>0.0020138888888889023</v>
      </c>
      <c r="AG138" s="445"/>
      <c r="AH138" s="447"/>
      <c r="AI138" s="343"/>
      <c r="AJ138" s="343"/>
      <c r="AK138" s="343"/>
      <c r="AL138" s="343"/>
    </row>
    <row r="139" spans="1:34" s="310" customFormat="1" ht="30" customHeight="1">
      <c r="A139" s="439" t="s">
        <v>165</v>
      </c>
      <c r="B139" s="386" t="s">
        <v>166</v>
      </c>
      <c r="C139" s="440"/>
      <c r="D139" s="311">
        <v>55</v>
      </c>
      <c r="E139" s="312">
        <v>0.007291666666666666</v>
      </c>
      <c r="F139" s="313"/>
      <c r="G139" s="314"/>
      <c r="H139" s="315"/>
      <c r="I139" s="316"/>
      <c r="J139" s="315"/>
      <c r="K139" s="316"/>
      <c r="L139" s="315">
        <v>50</v>
      </c>
      <c r="M139" s="316"/>
      <c r="N139" s="315"/>
      <c r="O139" s="316"/>
      <c r="P139" s="315"/>
      <c r="Q139" s="316"/>
      <c r="R139" s="315"/>
      <c r="S139" s="316"/>
      <c r="T139" s="315"/>
      <c r="U139" s="316"/>
      <c r="V139" s="315"/>
      <c r="W139" s="317">
        <v>2</v>
      </c>
      <c r="X139" s="316"/>
      <c r="Y139" s="315">
        <v>2</v>
      </c>
      <c r="Z139" s="317"/>
      <c r="AA139" s="333"/>
      <c r="AB139" s="315"/>
      <c r="AC139" s="319">
        <v>0.009143518518518518</v>
      </c>
      <c r="AD139" s="320">
        <f t="shared" si="12"/>
        <v>0.001851851851851852</v>
      </c>
      <c r="AE139" s="321">
        <f aca="true" t="shared" si="15" ref="AE139:AE146">TIME(,,SUM(F139:AA139))</f>
        <v>0.000625</v>
      </c>
      <c r="AF139" s="312">
        <f t="shared" si="14"/>
        <v>0.002476851851851852</v>
      </c>
      <c r="AG139" s="445">
        <f>MIN(AF139:AF140)</f>
        <v>0.001840277777777776</v>
      </c>
      <c r="AH139" s="447">
        <f>RANK(AG139,$AG$3:$AG$146,1)</f>
        <v>13</v>
      </c>
    </row>
    <row r="140" spans="1:34" s="310" customFormat="1" ht="30" customHeight="1" thickBot="1">
      <c r="A140" s="439"/>
      <c r="B140" s="387"/>
      <c r="C140" s="440"/>
      <c r="D140" s="322">
        <v>56</v>
      </c>
      <c r="E140" s="323">
        <v>0.04548611111111111</v>
      </c>
      <c r="F140" s="324"/>
      <c r="G140" s="325"/>
      <c r="H140" s="326"/>
      <c r="I140" s="327"/>
      <c r="J140" s="326"/>
      <c r="K140" s="327"/>
      <c r="L140" s="326"/>
      <c r="M140" s="327"/>
      <c r="N140" s="326"/>
      <c r="O140" s="327"/>
      <c r="P140" s="326"/>
      <c r="Q140" s="327"/>
      <c r="R140" s="326"/>
      <c r="S140" s="327"/>
      <c r="T140" s="326"/>
      <c r="U140" s="327"/>
      <c r="V140" s="326"/>
      <c r="W140" s="328"/>
      <c r="X140" s="327"/>
      <c r="Y140" s="326">
        <v>2</v>
      </c>
      <c r="Z140" s="328">
        <v>2</v>
      </c>
      <c r="AA140" s="329"/>
      <c r="AB140" s="303"/>
      <c r="AC140" s="319">
        <v>0.04728009259259259</v>
      </c>
      <c r="AD140" s="330">
        <f t="shared" si="12"/>
        <v>0.0017939814814814797</v>
      </c>
      <c r="AE140" s="331">
        <f t="shared" si="15"/>
        <v>4.6296296296296294E-05</v>
      </c>
      <c r="AF140" s="332">
        <f t="shared" si="14"/>
        <v>0.001840277777777776</v>
      </c>
      <c r="AG140" s="445"/>
      <c r="AH140" s="448"/>
    </row>
    <row r="141" spans="1:34" s="310" customFormat="1" ht="30" customHeight="1" thickBot="1">
      <c r="A141" s="439" t="s">
        <v>167</v>
      </c>
      <c r="B141" s="386" t="s">
        <v>168</v>
      </c>
      <c r="C141" s="440"/>
      <c r="D141" s="311">
        <v>57</v>
      </c>
      <c r="E141" s="312">
        <v>0.03888888888888889</v>
      </c>
      <c r="F141" s="313"/>
      <c r="G141" s="314"/>
      <c r="H141" s="315"/>
      <c r="I141" s="316"/>
      <c r="J141" s="315"/>
      <c r="K141" s="316"/>
      <c r="L141" s="315"/>
      <c r="M141" s="316"/>
      <c r="N141" s="315"/>
      <c r="O141" s="316"/>
      <c r="P141" s="315"/>
      <c r="Q141" s="316"/>
      <c r="R141" s="315"/>
      <c r="S141" s="316"/>
      <c r="T141" s="315"/>
      <c r="U141" s="316"/>
      <c r="V141" s="315">
        <v>50</v>
      </c>
      <c r="W141" s="317">
        <v>50</v>
      </c>
      <c r="X141" s="316">
        <v>50</v>
      </c>
      <c r="Y141" s="315">
        <v>50</v>
      </c>
      <c r="Z141" s="317"/>
      <c r="AA141" s="333"/>
      <c r="AB141" s="315"/>
      <c r="AC141" s="319">
        <v>0.0405787037037037</v>
      </c>
      <c r="AD141" s="320">
        <f t="shared" si="12"/>
        <v>0.0016898148148148107</v>
      </c>
      <c r="AE141" s="321">
        <f t="shared" si="15"/>
        <v>0.002314814814814815</v>
      </c>
      <c r="AF141" s="312">
        <f t="shared" si="14"/>
        <v>0.004004629629629625</v>
      </c>
      <c r="AG141" s="441">
        <f>MIN(AF141:AF142)</f>
        <v>0.0017824074074074161</v>
      </c>
      <c r="AH141" s="449">
        <f>RANK(AG141,$AG$3:$AG$146,1)</f>
        <v>8</v>
      </c>
    </row>
    <row r="142" spans="1:34" s="310" customFormat="1" ht="30" customHeight="1" thickBot="1">
      <c r="A142" s="439"/>
      <c r="B142" s="387"/>
      <c r="C142" s="440"/>
      <c r="D142" s="322">
        <v>58</v>
      </c>
      <c r="E142" s="323">
        <v>0.08541666666666665</v>
      </c>
      <c r="F142" s="324"/>
      <c r="G142" s="325"/>
      <c r="H142" s="326"/>
      <c r="I142" s="327"/>
      <c r="J142" s="326"/>
      <c r="K142" s="327"/>
      <c r="L142" s="326">
        <v>2</v>
      </c>
      <c r="M142" s="327"/>
      <c r="N142" s="326"/>
      <c r="O142" s="327"/>
      <c r="P142" s="326"/>
      <c r="Q142" s="327"/>
      <c r="R142" s="326"/>
      <c r="S142" s="327"/>
      <c r="T142" s="326"/>
      <c r="U142" s="327"/>
      <c r="V142" s="326"/>
      <c r="W142" s="328"/>
      <c r="X142" s="327"/>
      <c r="Y142" s="326">
        <v>2</v>
      </c>
      <c r="Z142" s="328">
        <v>2</v>
      </c>
      <c r="AA142" s="329"/>
      <c r="AB142" s="303"/>
      <c r="AC142" s="319">
        <v>0.08712962962962963</v>
      </c>
      <c r="AD142" s="330">
        <f t="shared" si="12"/>
        <v>0.0017129629629629717</v>
      </c>
      <c r="AE142" s="331">
        <f t="shared" si="15"/>
        <v>6.944444444444444E-05</v>
      </c>
      <c r="AF142" s="332">
        <f t="shared" si="14"/>
        <v>0.0017824074074074161</v>
      </c>
      <c r="AG142" s="441"/>
      <c r="AH142" s="442"/>
    </row>
    <row r="143" spans="1:34" s="310" customFormat="1" ht="30" customHeight="1" thickBot="1">
      <c r="A143" s="439" t="s">
        <v>169</v>
      </c>
      <c r="B143" s="386" t="s">
        <v>170</v>
      </c>
      <c r="C143" s="440"/>
      <c r="D143" s="311">
        <v>59</v>
      </c>
      <c r="E143" s="312">
        <v>0.03958333333333333</v>
      </c>
      <c r="F143" s="313">
        <v>2</v>
      </c>
      <c r="G143" s="314"/>
      <c r="H143" s="315"/>
      <c r="I143" s="316"/>
      <c r="J143" s="315"/>
      <c r="K143" s="316"/>
      <c r="L143" s="315"/>
      <c r="M143" s="316">
        <v>2</v>
      </c>
      <c r="N143" s="315">
        <v>2</v>
      </c>
      <c r="O143" s="316"/>
      <c r="P143" s="315"/>
      <c r="Q143" s="316">
        <v>2</v>
      </c>
      <c r="R143" s="315">
        <v>2</v>
      </c>
      <c r="S143" s="316">
        <v>2</v>
      </c>
      <c r="T143" s="315"/>
      <c r="U143" s="316"/>
      <c r="V143" s="315">
        <v>2</v>
      </c>
      <c r="W143" s="317"/>
      <c r="X143" s="316">
        <v>2</v>
      </c>
      <c r="Y143" s="315">
        <v>2</v>
      </c>
      <c r="Z143" s="317">
        <v>50</v>
      </c>
      <c r="AA143" s="333">
        <v>2</v>
      </c>
      <c r="AB143" s="315">
        <v>2</v>
      </c>
      <c r="AC143" s="319">
        <v>0.042083333333333334</v>
      </c>
      <c r="AD143" s="320">
        <f t="shared" si="12"/>
        <v>0.0025000000000000022</v>
      </c>
      <c r="AE143" s="321">
        <f t="shared" si="15"/>
        <v>0.0008101851851851852</v>
      </c>
      <c r="AF143" s="312">
        <f t="shared" si="14"/>
        <v>0.0033101851851851873</v>
      </c>
      <c r="AG143" s="441">
        <f>MIN(AF143:AF144)</f>
        <v>0.002534722222222208</v>
      </c>
      <c r="AH143" s="442">
        <f>RANK(AG143,$AG$3:$AG$146,1)</f>
        <v>62</v>
      </c>
    </row>
    <row r="144" spans="1:34" s="310" customFormat="1" ht="30" customHeight="1" thickBot="1">
      <c r="A144" s="450"/>
      <c r="B144" s="390"/>
      <c r="C144" s="451"/>
      <c r="D144" s="344">
        <v>60</v>
      </c>
      <c r="E144" s="345">
        <v>0.08611111111111112</v>
      </c>
      <c r="F144" s="346"/>
      <c r="G144" s="347"/>
      <c r="H144" s="348"/>
      <c r="I144" s="349"/>
      <c r="J144" s="348"/>
      <c r="K144" s="349"/>
      <c r="L144" s="348"/>
      <c r="M144" s="349"/>
      <c r="N144" s="348">
        <v>2</v>
      </c>
      <c r="O144" s="349"/>
      <c r="P144" s="348"/>
      <c r="Q144" s="349"/>
      <c r="R144" s="348"/>
      <c r="S144" s="349">
        <v>2</v>
      </c>
      <c r="T144" s="348">
        <v>2</v>
      </c>
      <c r="U144" s="349"/>
      <c r="V144" s="348">
        <v>2</v>
      </c>
      <c r="W144" s="350"/>
      <c r="X144" s="349">
        <v>2</v>
      </c>
      <c r="Y144" s="348">
        <v>2</v>
      </c>
      <c r="Z144" s="350"/>
      <c r="AA144" s="351"/>
      <c r="AB144" s="303"/>
      <c r="AC144" s="352">
        <v>0.08850694444444444</v>
      </c>
      <c r="AD144" s="353">
        <f t="shared" si="12"/>
        <v>0.0023958333333333193</v>
      </c>
      <c r="AE144" s="354">
        <f t="shared" si="15"/>
        <v>0.0001388888888888889</v>
      </c>
      <c r="AF144" s="355">
        <f t="shared" si="14"/>
        <v>0.002534722222222208</v>
      </c>
      <c r="AG144" s="452"/>
      <c r="AH144" s="444"/>
    </row>
    <row r="145" spans="1:34" s="310" customFormat="1" ht="30" customHeight="1" thickBot="1">
      <c r="A145" s="453" t="s">
        <v>171</v>
      </c>
      <c r="B145" s="391" t="s">
        <v>156</v>
      </c>
      <c r="C145" s="455"/>
      <c r="D145" s="356">
        <v>61</v>
      </c>
      <c r="E145" s="357">
        <v>0.03993055555555556</v>
      </c>
      <c r="F145" s="358">
        <v>2</v>
      </c>
      <c r="G145" s="359"/>
      <c r="H145" s="360"/>
      <c r="I145" s="361"/>
      <c r="J145" s="360"/>
      <c r="K145" s="361">
        <v>2</v>
      </c>
      <c r="L145" s="360"/>
      <c r="M145" s="361">
        <v>2</v>
      </c>
      <c r="N145" s="360">
        <v>2</v>
      </c>
      <c r="O145" s="361"/>
      <c r="P145" s="360"/>
      <c r="Q145" s="361">
        <v>2</v>
      </c>
      <c r="R145" s="360">
        <v>2</v>
      </c>
      <c r="S145" s="361"/>
      <c r="T145" s="360"/>
      <c r="U145" s="361">
        <v>50</v>
      </c>
      <c r="V145" s="360">
        <v>50</v>
      </c>
      <c r="W145" s="362">
        <v>2</v>
      </c>
      <c r="X145" s="361">
        <v>2</v>
      </c>
      <c r="Y145" s="360">
        <v>2</v>
      </c>
      <c r="Z145" s="362">
        <v>50</v>
      </c>
      <c r="AA145" s="318">
        <v>2</v>
      </c>
      <c r="AB145" s="360">
        <v>2</v>
      </c>
      <c r="AC145" s="363">
        <v>0.042465277777777775</v>
      </c>
      <c r="AD145" s="364">
        <f t="shared" si="12"/>
        <v>0.002534722222222216</v>
      </c>
      <c r="AE145" s="365">
        <f t="shared" si="15"/>
        <v>0.001967592592592593</v>
      </c>
      <c r="AF145" s="357">
        <f t="shared" si="14"/>
        <v>0.004502314814814809</v>
      </c>
      <c r="AG145" s="424">
        <f>MIN(AF145:AF146)</f>
        <v>0.003055555555555535</v>
      </c>
      <c r="AH145" s="393">
        <f>RANK(AG145,$AG$3:$AG$146,1)</f>
        <v>67</v>
      </c>
    </row>
    <row r="146" spans="1:34" s="310" customFormat="1" ht="30" customHeight="1" thickBot="1">
      <c r="A146" s="454"/>
      <c r="B146" s="392"/>
      <c r="C146" s="456"/>
      <c r="D146" s="366">
        <v>62</v>
      </c>
      <c r="E146" s="367">
        <v>0.08645833333333335</v>
      </c>
      <c r="F146" s="368"/>
      <c r="G146" s="369"/>
      <c r="H146" s="370"/>
      <c r="I146" s="371"/>
      <c r="J146" s="370"/>
      <c r="K146" s="371"/>
      <c r="L146" s="370"/>
      <c r="M146" s="371"/>
      <c r="N146" s="370"/>
      <c r="O146" s="371"/>
      <c r="P146" s="370"/>
      <c r="Q146" s="371">
        <v>2</v>
      </c>
      <c r="R146" s="370"/>
      <c r="S146" s="371"/>
      <c r="T146" s="370"/>
      <c r="U146" s="371">
        <v>50</v>
      </c>
      <c r="V146" s="370">
        <v>2</v>
      </c>
      <c r="W146" s="372"/>
      <c r="X146" s="371">
        <v>2</v>
      </c>
      <c r="Y146" s="370">
        <v>2</v>
      </c>
      <c r="Z146" s="372"/>
      <c r="AA146" s="373"/>
      <c r="AB146" s="374"/>
      <c r="AC146" s="375">
        <v>0.08884259259259258</v>
      </c>
      <c r="AD146" s="376">
        <f t="shared" si="12"/>
        <v>0.0023842592592592388</v>
      </c>
      <c r="AE146" s="377">
        <f t="shared" si="15"/>
        <v>0.0006712962962962962</v>
      </c>
      <c r="AF146" s="378">
        <f t="shared" si="14"/>
        <v>0.003055555555555535</v>
      </c>
      <c r="AG146" s="425"/>
      <c r="AH146" s="254"/>
    </row>
    <row r="147" spans="1:34" ht="12.75">
      <c r="A147" s="255"/>
      <c r="B147" s="395"/>
      <c r="C147" s="256"/>
      <c r="D147" s="134"/>
      <c r="E147" s="120"/>
      <c r="F147" s="19"/>
      <c r="G147" s="19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121"/>
      <c r="AD147" s="122"/>
      <c r="AE147" s="122"/>
      <c r="AF147" s="120"/>
      <c r="AG147" s="122"/>
      <c r="AH147" s="123"/>
    </row>
    <row r="148" spans="1:34" ht="12.75">
      <c r="A148" s="255"/>
      <c r="B148" s="395"/>
      <c r="C148" s="256"/>
      <c r="D148" s="134"/>
      <c r="E148" s="120"/>
      <c r="F148" s="19"/>
      <c r="G148" s="19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121"/>
      <c r="AD148" s="122"/>
      <c r="AE148" s="122"/>
      <c r="AF148" s="120"/>
      <c r="AG148" s="122"/>
      <c r="AH148" s="123"/>
    </row>
    <row r="149" spans="1:34" ht="12.75">
      <c r="A149" s="255"/>
      <c r="B149" s="395"/>
      <c r="C149" s="256"/>
      <c r="D149" s="134"/>
      <c r="E149" s="120"/>
      <c r="F149" s="19"/>
      <c r="G149" s="19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121"/>
      <c r="AD149" s="122"/>
      <c r="AE149" s="122"/>
      <c r="AF149" s="120"/>
      <c r="AG149" s="122"/>
      <c r="AH149" s="123"/>
    </row>
    <row r="150" spans="1:34" ht="12.75">
      <c r="A150" s="255"/>
      <c r="B150" s="395"/>
      <c r="C150" s="256"/>
      <c r="D150" s="134"/>
      <c r="E150" s="120"/>
      <c r="F150" s="19"/>
      <c r="G150" s="19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121"/>
      <c r="AD150" s="122"/>
      <c r="AE150" s="122"/>
      <c r="AF150" s="120"/>
      <c r="AG150" s="122"/>
      <c r="AH150" s="123"/>
    </row>
    <row r="151" spans="1:34" ht="12.75">
      <c r="A151" s="255"/>
      <c r="B151" s="395"/>
      <c r="C151" s="256"/>
      <c r="D151" s="134"/>
      <c r="E151" s="120"/>
      <c r="F151" s="19"/>
      <c r="G151" s="19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121"/>
      <c r="AD151" s="122"/>
      <c r="AE151" s="122"/>
      <c r="AF151" s="120"/>
      <c r="AG151" s="122"/>
      <c r="AH151" s="123"/>
    </row>
    <row r="152" spans="1:34" ht="12.75">
      <c r="A152" s="255"/>
      <c r="B152" s="395"/>
      <c r="C152" s="256"/>
      <c r="D152" s="134"/>
      <c r="E152" s="120"/>
      <c r="F152" s="19"/>
      <c r="G152" s="19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121"/>
      <c r="AD152" s="122"/>
      <c r="AE152" s="122"/>
      <c r="AF152" s="120"/>
      <c r="AG152" s="122"/>
      <c r="AH152" s="123"/>
    </row>
    <row r="153" spans="1:34" ht="12.75">
      <c r="A153" s="255"/>
      <c r="B153" s="395"/>
      <c r="C153" s="256"/>
      <c r="D153" s="134"/>
      <c r="E153" s="120"/>
      <c r="F153" s="19"/>
      <c r="G153" s="19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121"/>
      <c r="AD153" s="122"/>
      <c r="AE153" s="122"/>
      <c r="AF153" s="120"/>
      <c r="AG153" s="122"/>
      <c r="AH153" s="123"/>
    </row>
    <row r="154" spans="1:34" ht="12.75">
      <c r="A154" s="255"/>
      <c r="B154" s="395"/>
      <c r="C154" s="256"/>
      <c r="D154" s="134"/>
      <c r="E154" s="120"/>
      <c r="F154" s="19"/>
      <c r="G154" s="19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121"/>
      <c r="AD154" s="122"/>
      <c r="AE154" s="122"/>
      <c r="AF154" s="120"/>
      <c r="AG154" s="122"/>
      <c r="AH154" s="123"/>
    </row>
    <row r="155" spans="1:34" ht="12.75">
      <c r="A155" s="255"/>
      <c r="B155" s="395"/>
      <c r="C155" s="256"/>
      <c r="D155" s="134"/>
      <c r="E155" s="120"/>
      <c r="F155" s="19"/>
      <c r="G155" s="19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121"/>
      <c r="AD155" s="122"/>
      <c r="AE155" s="122"/>
      <c r="AF155" s="120"/>
      <c r="AG155" s="122"/>
      <c r="AH155" s="123"/>
    </row>
    <row r="156" spans="1:34" ht="12.75">
      <c r="A156" s="255"/>
      <c r="B156" s="395"/>
      <c r="C156" s="256"/>
      <c r="D156" s="134"/>
      <c r="E156" s="120"/>
      <c r="F156" s="19"/>
      <c r="G156" s="19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121"/>
      <c r="AD156" s="122"/>
      <c r="AE156" s="122"/>
      <c r="AF156" s="120"/>
      <c r="AG156" s="122"/>
      <c r="AH156" s="123"/>
    </row>
    <row r="157" spans="1:35" ht="12.75">
      <c r="A157" s="255"/>
      <c r="B157" s="395"/>
      <c r="C157" s="256"/>
      <c r="D157" s="134"/>
      <c r="E157" s="120"/>
      <c r="F157" s="19"/>
      <c r="G157" s="19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121"/>
      <c r="AD157" s="122"/>
      <c r="AE157" s="122"/>
      <c r="AF157" s="120"/>
      <c r="AG157" s="122"/>
      <c r="AH157" s="123"/>
      <c r="AI157" s="114"/>
    </row>
    <row r="158" spans="1:35" ht="12.75">
      <c r="A158" s="255"/>
      <c r="B158" s="395"/>
      <c r="C158" s="256"/>
      <c r="D158" s="134"/>
      <c r="E158" s="120"/>
      <c r="F158" s="19"/>
      <c r="G158" s="19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121"/>
      <c r="AD158" s="122"/>
      <c r="AE158" s="122"/>
      <c r="AF158" s="120"/>
      <c r="AG158" s="122"/>
      <c r="AH158" s="123"/>
      <c r="AI158" s="114"/>
    </row>
    <row r="159" spans="1:35" ht="12.75">
      <c r="A159" s="255"/>
      <c r="B159" s="395"/>
      <c r="C159" s="256"/>
      <c r="D159" s="134"/>
      <c r="E159" s="120"/>
      <c r="F159" s="19"/>
      <c r="G159" s="19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121"/>
      <c r="AD159" s="122"/>
      <c r="AE159" s="122"/>
      <c r="AF159" s="120"/>
      <c r="AG159" s="122"/>
      <c r="AH159" s="123"/>
      <c r="AI159" s="114"/>
    </row>
    <row r="160" spans="1:35" ht="12.75">
      <c r="A160" s="255"/>
      <c r="B160" s="395"/>
      <c r="C160" s="256"/>
      <c r="D160" s="134"/>
      <c r="E160" s="120"/>
      <c r="F160" s="19"/>
      <c r="G160" s="19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121"/>
      <c r="AD160" s="122"/>
      <c r="AE160" s="122"/>
      <c r="AF160" s="120"/>
      <c r="AG160" s="122"/>
      <c r="AH160" s="123"/>
      <c r="AI160" s="114"/>
    </row>
    <row r="161" spans="1:35" ht="12.75">
      <c r="A161" s="394"/>
      <c r="B161" s="396"/>
      <c r="C161" s="396"/>
      <c r="D161" s="189"/>
      <c r="E161" s="188"/>
      <c r="F161" s="189"/>
      <c r="G161" s="18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Z161" s="9"/>
      <c r="AC161" s="190"/>
      <c r="AD161" s="190"/>
      <c r="AE161" s="190"/>
      <c r="AF161" s="190"/>
      <c r="AG161" s="114"/>
      <c r="AH161" s="114"/>
      <c r="AI161" s="114"/>
    </row>
    <row r="162" spans="1:35" ht="12.75">
      <c r="A162" s="394"/>
      <c r="B162" s="396"/>
      <c r="C162" s="396"/>
      <c r="D162" s="189"/>
      <c r="E162" s="188"/>
      <c r="F162" s="189"/>
      <c r="G162" s="18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Z162" s="9"/>
      <c r="AC162" s="190"/>
      <c r="AD162" s="190"/>
      <c r="AE162" s="190"/>
      <c r="AF162" s="190"/>
      <c r="AG162" s="114"/>
      <c r="AH162" s="114"/>
      <c r="AI162" s="114"/>
    </row>
    <row r="163" spans="1:35" ht="12.75">
      <c r="A163" s="394"/>
      <c r="B163" s="396"/>
      <c r="C163" s="396"/>
      <c r="D163" s="189"/>
      <c r="E163" s="188"/>
      <c r="F163" s="189"/>
      <c r="G163" s="18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Z163" s="9"/>
      <c r="AC163" s="190"/>
      <c r="AD163" s="190"/>
      <c r="AE163" s="190"/>
      <c r="AF163" s="190"/>
      <c r="AG163" s="114"/>
      <c r="AH163" s="114"/>
      <c r="AI163" s="114"/>
    </row>
    <row r="164" spans="1:35" ht="12.75">
      <c r="A164" s="394"/>
      <c r="B164" s="396"/>
      <c r="C164" s="396"/>
      <c r="D164" s="189"/>
      <c r="E164" s="188"/>
      <c r="F164" s="189"/>
      <c r="G164" s="18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Z164" s="9"/>
      <c r="AC164" s="190"/>
      <c r="AD164" s="190"/>
      <c r="AE164" s="190"/>
      <c r="AF164" s="190"/>
      <c r="AG164" s="114"/>
      <c r="AH164" s="114"/>
      <c r="AI164" s="114"/>
    </row>
    <row r="165" spans="1:35" ht="12.75">
      <c r="A165" s="394"/>
      <c r="B165" s="396"/>
      <c r="C165" s="396"/>
      <c r="D165" s="189"/>
      <c r="E165" s="188"/>
      <c r="F165" s="189"/>
      <c r="G165" s="18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Z165" s="9"/>
      <c r="AC165" s="190"/>
      <c r="AD165" s="190"/>
      <c r="AE165" s="190"/>
      <c r="AF165" s="190"/>
      <c r="AG165" s="114"/>
      <c r="AH165" s="114"/>
      <c r="AI165" s="114"/>
    </row>
    <row r="166" spans="1:35" ht="12.75">
      <c r="A166" s="394"/>
      <c r="B166" s="396"/>
      <c r="C166" s="396"/>
      <c r="D166" s="189"/>
      <c r="E166" s="188"/>
      <c r="F166" s="189"/>
      <c r="G166" s="18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Z166" s="9"/>
      <c r="AC166" s="190"/>
      <c r="AD166" s="190"/>
      <c r="AE166" s="190"/>
      <c r="AF166" s="190"/>
      <c r="AG166" s="114"/>
      <c r="AH166" s="114"/>
      <c r="AI166" s="114"/>
    </row>
    <row r="167" spans="1:35" ht="12.75">
      <c r="A167" s="394"/>
      <c r="B167" s="396"/>
      <c r="C167" s="396"/>
      <c r="D167" s="189"/>
      <c r="E167" s="188"/>
      <c r="F167" s="189"/>
      <c r="G167" s="18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Z167" s="9"/>
      <c r="AC167" s="190"/>
      <c r="AD167" s="190"/>
      <c r="AE167" s="190"/>
      <c r="AF167" s="190"/>
      <c r="AG167" s="114"/>
      <c r="AH167" s="114"/>
      <c r="AI167" s="114"/>
    </row>
    <row r="168" spans="1:35" ht="12.75">
      <c r="A168" s="394"/>
      <c r="B168" s="396"/>
      <c r="C168" s="396"/>
      <c r="D168" s="189"/>
      <c r="E168" s="188"/>
      <c r="F168" s="189"/>
      <c r="G168" s="18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Z168" s="9"/>
      <c r="AC168" s="190"/>
      <c r="AD168" s="190"/>
      <c r="AE168" s="190"/>
      <c r="AF168" s="190"/>
      <c r="AG168" s="114"/>
      <c r="AH168" s="114"/>
      <c r="AI168" s="114"/>
    </row>
    <row r="169" spans="1:35" ht="12.75">
      <c r="A169" s="394"/>
      <c r="B169" s="396"/>
      <c r="C169" s="396"/>
      <c r="D169" s="189"/>
      <c r="E169" s="188"/>
      <c r="F169" s="189"/>
      <c r="G169" s="18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Z169" s="9"/>
      <c r="AC169" s="190"/>
      <c r="AD169" s="190"/>
      <c r="AE169" s="190"/>
      <c r="AF169" s="190"/>
      <c r="AG169" s="114"/>
      <c r="AH169" s="114"/>
      <c r="AI169" s="114"/>
    </row>
    <row r="170" spans="1:35" ht="12.75">
      <c r="A170" s="394"/>
      <c r="B170" s="396"/>
      <c r="C170" s="396"/>
      <c r="D170" s="189"/>
      <c r="E170" s="188"/>
      <c r="F170" s="189"/>
      <c r="G170" s="18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Z170" s="9"/>
      <c r="AC170" s="190"/>
      <c r="AD170" s="190"/>
      <c r="AE170" s="190"/>
      <c r="AF170" s="190"/>
      <c r="AG170" s="114"/>
      <c r="AH170" s="114"/>
      <c r="AI170" s="114"/>
    </row>
    <row r="171" spans="1:35" ht="12.75">
      <c r="A171" s="394"/>
      <c r="B171" s="396"/>
      <c r="C171" s="396"/>
      <c r="D171" s="189"/>
      <c r="E171" s="188"/>
      <c r="F171" s="189"/>
      <c r="G171" s="18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Z171" s="9"/>
      <c r="AC171" s="190"/>
      <c r="AD171" s="190"/>
      <c r="AE171" s="190"/>
      <c r="AF171" s="190"/>
      <c r="AG171" s="114"/>
      <c r="AH171" s="114"/>
      <c r="AI171" s="114"/>
    </row>
    <row r="172" spans="1:35" ht="12.75">
      <c r="A172" s="394"/>
      <c r="B172" s="396"/>
      <c r="C172" s="396"/>
      <c r="D172" s="189"/>
      <c r="E172" s="188"/>
      <c r="F172" s="189"/>
      <c r="G172" s="18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Z172" s="9"/>
      <c r="AC172" s="190"/>
      <c r="AD172" s="190"/>
      <c r="AE172" s="190"/>
      <c r="AF172" s="190"/>
      <c r="AG172" s="114"/>
      <c r="AH172" s="114"/>
      <c r="AI172" s="114"/>
    </row>
    <row r="173" spans="1:35" ht="12.75">
      <c r="A173" s="394"/>
      <c r="B173" s="396"/>
      <c r="C173" s="396"/>
      <c r="D173" s="189"/>
      <c r="E173" s="188"/>
      <c r="F173" s="189"/>
      <c r="G173" s="18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Z173" s="9"/>
      <c r="AC173" s="190"/>
      <c r="AD173" s="190"/>
      <c r="AE173" s="190"/>
      <c r="AF173" s="190"/>
      <c r="AG173" s="114"/>
      <c r="AH173" s="114"/>
      <c r="AI173" s="114"/>
    </row>
    <row r="174" spans="1:35" ht="12.75">
      <c r="A174" s="394"/>
      <c r="B174" s="396"/>
      <c r="C174" s="396"/>
      <c r="D174" s="189"/>
      <c r="E174" s="188"/>
      <c r="F174" s="189"/>
      <c r="G174" s="18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Z174" s="9"/>
      <c r="AC174" s="190"/>
      <c r="AD174" s="190"/>
      <c r="AE174" s="190"/>
      <c r="AF174" s="190"/>
      <c r="AG174" s="114"/>
      <c r="AH174" s="114"/>
      <c r="AI174" s="114"/>
    </row>
    <row r="175" spans="1:35" ht="12.75">
      <c r="A175" s="394"/>
      <c r="B175" s="396"/>
      <c r="C175" s="396"/>
      <c r="D175" s="189"/>
      <c r="E175" s="188"/>
      <c r="F175" s="189"/>
      <c r="G175" s="18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Z175" s="9"/>
      <c r="AC175" s="190"/>
      <c r="AD175" s="190"/>
      <c r="AE175" s="190"/>
      <c r="AF175" s="190"/>
      <c r="AG175" s="114"/>
      <c r="AH175" s="114"/>
      <c r="AI175" s="114"/>
    </row>
    <row r="176" spans="1:35" ht="12.75">
      <c r="A176" s="394"/>
      <c r="B176" s="396"/>
      <c r="C176" s="396"/>
      <c r="D176" s="189"/>
      <c r="E176" s="188"/>
      <c r="F176" s="189"/>
      <c r="G176" s="18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Z176" s="9"/>
      <c r="AC176" s="190"/>
      <c r="AD176" s="190"/>
      <c r="AE176" s="190"/>
      <c r="AF176" s="190"/>
      <c r="AG176" s="114"/>
      <c r="AH176" s="114"/>
      <c r="AI176" s="114"/>
    </row>
    <row r="177" spans="1:35" ht="12.75">
      <c r="A177" s="394"/>
      <c r="B177" s="396"/>
      <c r="C177" s="396"/>
      <c r="D177" s="189"/>
      <c r="E177" s="188"/>
      <c r="F177" s="189"/>
      <c r="G177" s="18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Z177" s="9"/>
      <c r="AC177" s="190"/>
      <c r="AD177" s="190"/>
      <c r="AE177" s="190"/>
      <c r="AF177" s="190"/>
      <c r="AG177" s="114"/>
      <c r="AH177" s="114"/>
      <c r="AI177" s="114"/>
    </row>
    <row r="178" spans="1:35" ht="12.75">
      <c r="A178" s="394"/>
      <c r="B178" s="396"/>
      <c r="C178" s="396"/>
      <c r="D178" s="189"/>
      <c r="E178" s="188"/>
      <c r="F178" s="189"/>
      <c r="G178" s="18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Z178" s="9"/>
      <c r="AC178" s="190"/>
      <c r="AD178" s="190"/>
      <c r="AE178" s="190"/>
      <c r="AF178" s="190"/>
      <c r="AG178" s="114"/>
      <c r="AH178" s="114"/>
      <c r="AI178" s="114"/>
    </row>
    <row r="179" spans="1:35" ht="12.75">
      <c r="A179" s="394"/>
      <c r="B179" s="396"/>
      <c r="C179" s="396"/>
      <c r="D179" s="189"/>
      <c r="E179" s="188"/>
      <c r="F179" s="189"/>
      <c r="G179" s="18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Z179" s="9"/>
      <c r="AC179" s="190"/>
      <c r="AD179" s="190"/>
      <c r="AE179" s="190"/>
      <c r="AF179" s="190"/>
      <c r="AG179" s="114"/>
      <c r="AH179" s="114"/>
      <c r="AI179" s="114"/>
    </row>
    <row r="180" spans="1:35" ht="12.75">
      <c r="A180" s="394"/>
      <c r="B180" s="396"/>
      <c r="C180" s="396"/>
      <c r="D180" s="189"/>
      <c r="E180" s="188"/>
      <c r="F180" s="189"/>
      <c r="G180" s="18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Z180" s="9"/>
      <c r="AC180" s="190"/>
      <c r="AD180" s="190"/>
      <c r="AE180" s="190"/>
      <c r="AF180" s="190"/>
      <c r="AG180" s="114"/>
      <c r="AH180" s="114"/>
      <c r="AI180" s="114"/>
    </row>
    <row r="181" spans="1:35" ht="12.75">
      <c r="A181" s="394"/>
      <c r="B181" s="396"/>
      <c r="C181" s="396"/>
      <c r="D181" s="189"/>
      <c r="E181" s="188"/>
      <c r="F181" s="189"/>
      <c r="G181" s="18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Z181" s="9"/>
      <c r="AC181" s="190"/>
      <c r="AD181" s="190"/>
      <c r="AE181" s="190"/>
      <c r="AF181" s="190"/>
      <c r="AG181" s="114"/>
      <c r="AH181" s="114"/>
      <c r="AI181" s="114"/>
    </row>
    <row r="182" spans="1:35" ht="12.75">
      <c r="A182" s="394"/>
      <c r="B182" s="396"/>
      <c r="C182" s="396"/>
      <c r="D182" s="189"/>
      <c r="E182" s="188"/>
      <c r="F182" s="189"/>
      <c r="G182" s="18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Z182" s="9"/>
      <c r="AC182" s="190"/>
      <c r="AD182" s="190"/>
      <c r="AE182" s="190"/>
      <c r="AF182" s="190"/>
      <c r="AG182" s="114"/>
      <c r="AH182" s="114"/>
      <c r="AI182" s="114"/>
    </row>
    <row r="183" spans="1:35" ht="12.75">
      <c r="A183" s="394"/>
      <c r="B183" s="396"/>
      <c r="C183" s="396"/>
      <c r="D183" s="189"/>
      <c r="E183" s="188"/>
      <c r="F183" s="189"/>
      <c r="G183" s="18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Z183" s="9"/>
      <c r="AC183" s="190"/>
      <c r="AD183" s="190"/>
      <c r="AE183" s="190"/>
      <c r="AF183" s="190"/>
      <c r="AG183" s="114"/>
      <c r="AH183" s="114"/>
      <c r="AI183" s="114"/>
    </row>
    <row r="184" spans="1:35" ht="12.75">
      <c r="A184" s="394"/>
      <c r="B184" s="396"/>
      <c r="C184" s="396"/>
      <c r="D184" s="189"/>
      <c r="E184" s="188"/>
      <c r="F184" s="189"/>
      <c r="G184" s="18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Z184" s="9"/>
      <c r="AC184" s="190"/>
      <c r="AD184" s="190"/>
      <c r="AE184" s="190"/>
      <c r="AF184" s="190"/>
      <c r="AG184" s="114"/>
      <c r="AH184" s="114"/>
      <c r="AI184" s="114"/>
    </row>
    <row r="185" spans="1:35" ht="12.75">
      <c r="A185" s="394"/>
      <c r="B185" s="396"/>
      <c r="C185" s="396"/>
      <c r="D185" s="189"/>
      <c r="E185" s="188"/>
      <c r="F185" s="189"/>
      <c r="G185" s="18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Z185" s="9"/>
      <c r="AC185" s="190"/>
      <c r="AD185" s="190"/>
      <c r="AE185" s="190"/>
      <c r="AF185" s="190"/>
      <c r="AG185" s="114"/>
      <c r="AH185" s="114"/>
      <c r="AI185" s="114"/>
    </row>
    <row r="186" spans="1:35" ht="12.75">
      <c r="A186" s="394"/>
      <c r="B186" s="396"/>
      <c r="C186" s="396"/>
      <c r="D186" s="189"/>
      <c r="E186" s="188"/>
      <c r="F186" s="189"/>
      <c r="G186" s="18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Z186" s="9"/>
      <c r="AC186" s="190"/>
      <c r="AD186" s="190"/>
      <c r="AE186" s="190"/>
      <c r="AF186" s="190"/>
      <c r="AG186" s="114"/>
      <c r="AH186" s="114"/>
      <c r="AI186" s="114"/>
    </row>
    <row r="187" spans="1:35" ht="12.75">
      <c r="A187" s="394"/>
      <c r="B187" s="396"/>
      <c r="C187" s="396"/>
      <c r="D187" s="189"/>
      <c r="E187" s="188"/>
      <c r="F187" s="189"/>
      <c r="G187" s="18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Z187" s="9"/>
      <c r="AC187" s="190"/>
      <c r="AD187" s="190"/>
      <c r="AE187" s="190"/>
      <c r="AF187" s="190"/>
      <c r="AG187" s="114"/>
      <c r="AH187" s="114"/>
      <c r="AI187" s="114"/>
    </row>
    <row r="188" spans="1:35" ht="12.75">
      <c r="A188" s="394"/>
      <c r="B188" s="396"/>
      <c r="C188" s="396"/>
      <c r="D188" s="189"/>
      <c r="E188" s="188"/>
      <c r="F188" s="189"/>
      <c r="G188" s="18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Z188" s="9"/>
      <c r="AC188" s="190"/>
      <c r="AD188" s="190"/>
      <c r="AE188" s="190"/>
      <c r="AF188" s="190"/>
      <c r="AG188" s="114"/>
      <c r="AH188" s="114"/>
      <c r="AI188" s="114"/>
    </row>
    <row r="189" spans="1:35" ht="12.75">
      <c r="A189" s="394"/>
      <c r="B189" s="396"/>
      <c r="C189" s="396"/>
      <c r="D189" s="189"/>
      <c r="E189" s="188"/>
      <c r="F189" s="189"/>
      <c r="G189" s="18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Z189" s="9"/>
      <c r="AC189" s="190"/>
      <c r="AD189" s="190"/>
      <c r="AE189" s="190"/>
      <c r="AF189" s="190"/>
      <c r="AG189" s="114"/>
      <c r="AH189" s="114"/>
      <c r="AI189" s="114"/>
    </row>
    <row r="190" spans="1:35" ht="12.75">
      <c r="A190" s="394"/>
      <c r="B190" s="396"/>
      <c r="C190" s="396"/>
      <c r="D190" s="189"/>
      <c r="E190" s="188"/>
      <c r="F190" s="189"/>
      <c r="G190" s="18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Z190" s="9"/>
      <c r="AC190" s="190"/>
      <c r="AD190" s="190"/>
      <c r="AE190" s="190"/>
      <c r="AF190" s="190"/>
      <c r="AG190" s="114"/>
      <c r="AH190" s="114"/>
      <c r="AI190" s="114"/>
    </row>
    <row r="191" spans="1:35" ht="12.75">
      <c r="A191" s="394"/>
      <c r="B191" s="396"/>
      <c r="C191" s="396"/>
      <c r="D191" s="189"/>
      <c r="E191" s="188"/>
      <c r="F191" s="189"/>
      <c r="G191" s="18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Z191" s="9"/>
      <c r="AC191" s="190"/>
      <c r="AD191" s="190"/>
      <c r="AE191" s="190"/>
      <c r="AF191" s="190"/>
      <c r="AG191" s="114"/>
      <c r="AH191" s="114"/>
      <c r="AI191" s="114"/>
    </row>
    <row r="192" spans="1:35" ht="12.75">
      <c r="A192" s="394"/>
      <c r="B192" s="396"/>
      <c r="C192" s="396"/>
      <c r="D192" s="189"/>
      <c r="E192" s="188"/>
      <c r="F192" s="189"/>
      <c r="G192" s="18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Z192" s="9"/>
      <c r="AC192" s="190"/>
      <c r="AD192" s="190"/>
      <c r="AE192" s="190"/>
      <c r="AF192" s="190"/>
      <c r="AG192" s="114"/>
      <c r="AH192" s="114"/>
      <c r="AI192" s="114"/>
    </row>
    <row r="193" spans="1:35" ht="12.75">
      <c r="A193" s="394"/>
      <c r="B193" s="396"/>
      <c r="C193" s="396"/>
      <c r="D193" s="189"/>
      <c r="E193" s="188"/>
      <c r="F193" s="189"/>
      <c r="G193" s="18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Z193" s="9"/>
      <c r="AC193" s="190"/>
      <c r="AD193" s="190"/>
      <c r="AE193" s="190"/>
      <c r="AF193" s="190"/>
      <c r="AG193" s="114"/>
      <c r="AH193" s="114"/>
      <c r="AI193" s="114"/>
    </row>
    <row r="194" spans="1:35" ht="12.75">
      <c r="A194" s="394"/>
      <c r="B194" s="396"/>
      <c r="C194" s="396"/>
      <c r="D194" s="189"/>
      <c r="E194" s="188"/>
      <c r="F194" s="189"/>
      <c r="G194" s="18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Z194" s="9"/>
      <c r="AC194" s="190"/>
      <c r="AD194" s="190"/>
      <c r="AE194" s="190"/>
      <c r="AF194" s="190"/>
      <c r="AG194" s="114"/>
      <c r="AH194" s="114"/>
      <c r="AI194" s="114"/>
    </row>
    <row r="195" spans="1:35" ht="12.75">
      <c r="A195" s="394"/>
      <c r="B195" s="396"/>
      <c r="C195" s="396"/>
      <c r="D195" s="189"/>
      <c r="E195" s="188"/>
      <c r="F195" s="189"/>
      <c r="G195" s="18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Z195" s="9"/>
      <c r="AC195" s="190"/>
      <c r="AD195" s="190"/>
      <c r="AE195" s="190"/>
      <c r="AF195" s="190"/>
      <c r="AG195" s="114"/>
      <c r="AH195" s="114"/>
      <c r="AI195" s="114"/>
    </row>
    <row r="196" spans="1:35" ht="12.75">
      <c r="A196" s="394"/>
      <c r="B196" s="396"/>
      <c r="C196" s="396"/>
      <c r="D196" s="189"/>
      <c r="E196" s="188"/>
      <c r="F196" s="189"/>
      <c r="G196" s="18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Z196" s="9"/>
      <c r="AC196" s="190"/>
      <c r="AD196" s="190"/>
      <c r="AE196" s="190"/>
      <c r="AF196" s="190"/>
      <c r="AG196" s="114"/>
      <c r="AH196" s="114"/>
      <c r="AI196" s="114"/>
    </row>
    <row r="197" spans="1:35" ht="12.75">
      <c r="A197" s="394"/>
      <c r="B197" s="396"/>
      <c r="C197" s="396"/>
      <c r="D197" s="189"/>
      <c r="E197" s="188"/>
      <c r="F197" s="189"/>
      <c r="G197" s="18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Z197" s="9"/>
      <c r="AC197" s="190"/>
      <c r="AD197" s="190"/>
      <c r="AE197" s="190"/>
      <c r="AF197" s="190"/>
      <c r="AG197" s="114"/>
      <c r="AH197" s="114"/>
      <c r="AI197" s="114"/>
    </row>
    <row r="198" spans="1:35" ht="12.75">
      <c r="A198" s="394"/>
      <c r="B198" s="396"/>
      <c r="C198" s="396"/>
      <c r="D198" s="189"/>
      <c r="E198" s="188"/>
      <c r="F198" s="189"/>
      <c r="G198" s="18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Z198" s="9"/>
      <c r="AC198" s="190"/>
      <c r="AD198" s="190"/>
      <c r="AE198" s="190"/>
      <c r="AF198" s="190"/>
      <c r="AG198" s="114"/>
      <c r="AH198" s="114"/>
      <c r="AI198" s="114"/>
    </row>
    <row r="199" spans="1:35" ht="12.75">
      <c r="A199" s="394"/>
      <c r="B199" s="396"/>
      <c r="C199" s="396"/>
      <c r="D199" s="189"/>
      <c r="E199" s="188"/>
      <c r="F199" s="189"/>
      <c r="G199" s="18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Z199" s="9"/>
      <c r="AC199" s="190"/>
      <c r="AD199" s="190"/>
      <c r="AE199" s="190"/>
      <c r="AF199" s="190"/>
      <c r="AG199" s="114"/>
      <c r="AH199" s="114"/>
      <c r="AI199" s="114"/>
    </row>
    <row r="200" spans="1:35" ht="12.75">
      <c r="A200" s="394"/>
      <c r="B200" s="396"/>
      <c r="C200" s="396"/>
      <c r="D200" s="189"/>
      <c r="E200" s="188"/>
      <c r="F200" s="189"/>
      <c r="G200" s="18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Z200" s="9"/>
      <c r="AC200" s="190"/>
      <c r="AD200" s="190"/>
      <c r="AE200" s="190"/>
      <c r="AF200" s="190"/>
      <c r="AG200" s="114"/>
      <c r="AH200" s="114"/>
      <c r="AI200" s="114"/>
    </row>
    <row r="201" spans="1:35" ht="12.75">
      <c r="A201" s="394"/>
      <c r="B201" s="396"/>
      <c r="C201" s="396"/>
      <c r="D201" s="189"/>
      <c r="E201" s="188"/>
      <c r="F201" s="189"/>
      <c r="G201" s="18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Z201" s="9"/>
      <c r="AC201" s="190"/>
      <c r="AD201" s="190"/>
      <c r="AE201" s="190"/>
      <c r="AF201" s="190"/>
      <c r="AG201" s="114"/>
      <c r="AH201" s="114"/>
      <c r="AI201" s="114"/>
    </row>
    <row r="202" spans="1:35" ht="12.75">
      <c r="A202" s="394"/>
      <c r="B202" s="396"/>
      <c r="C202" s="396"/>
      <c r="D202" s="189"/>
      <c r="E202" s="188"/>
      <c r="F202" s="189"/>
      <c r="G202" s="18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Z202" s="9"/>
      <c r="AC202" s="190"/>
      <c r="AD202" s="190"/>
      <c r="AE202" s="190"/>
      <c r="AF202" s="190"/>
      <c r="AG202" s="114"/>
      <c r="AH202" s="114"/>
      <c r="AI202" s="114"/>
    </row>
    <row r="203" spans="1:35" ht="12.75">
      <c r="A203" s="394"/>
      <c r="B203" s="396"/>
      <c r="C203" s="396"/>
      <c r="D203" s="189"/>
      <c r="E203" s="188"/>
      <c r="F203" s="189"/>
      <c r="G203" s="18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Z203" s="9"/>
      <c r="AC203" s="190"/>
      <c r="AD203" s="190"/>
      <c r="AE203" s="190"/>
      <c r="AF203" s="190"/>
      <c r="AG203" s="114"/>
      <c r="AH203" s="114"/>
      <c r="AI203" s="114"/>
    </row>
    <row r="204" spans="1:35" ht="12.75">
      <c r="A204" s="394"/>
      <c r="B204" s="396"/>
      <c r="C204" s="396"/>
      <c r="D204" s="189"/>
      <c r="E204" s="188"/>
      <c r="F204" s="189"/>
      <c r="G204" s="18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Z204" s="9"/>
      <c r="AC204" s="190"/>
      <c r="AD204" s="190"/>
      <c r="AE204" s="190"/>
      <c r="AF204" s="190"/>
      <c r="AG204" s="114"/>
      <c r="AH204" s="114"/>
      <c r="AI204" s="114"/>
    </row>
    <row r="205" spans="1:35" ht="12.75">
      <c r="A205" s="394"/>
      <c r="B205" s="396"/>
      <c r="C205" s="396"/>
      <c r="D205" s="189"/>
      <c r="E205" s="188"/>
      <c r="F205" s="189"/>
      <c r="G205" s="18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Z205" s="9"/>
      <c r="AC205" s="190"/>
      <c r="AD205" s="190"/>
      <c r="AE205" s="190"/>
      <c r="AF205" s="190"/>
      <c r="AG205" s="114"/>
      <c r="AH205" s="114"/>
      <c r="AI205" s="114"/>
    </row>
    <row r="206" spans="1:35" ht="12.75">
      <c r="A206" s="394"/>
      <c r="B206" s="396"/>
      <c r="C206" s="396"/>
      <c r="D206" s="189"/>
      <c r="E206" s="188"/>
      <c r="F206" s="189"/>
      <c r="G206" s="18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Z206" s="9"/>
      <c r="AC206" s="190"/>
      <c r="AD206" s="190"/>
      <c r="AE206" s="190"/>
      <c r="AF206" s="190"/>
      <c r="AG206" s="114"/>
      <c r="AH206" s="114"/>
      <c r="AI206" s="114"/>
    </row>
    <row r="207" spans="1:35" ht="12.75">
      <c r="A207" s="394"/>
      <c r="B207" s="396"/>
      <c r="C207" s="396"/>
      <c r="D207" s="189"/>
      <c r="E207" s="188"/>
      <c r="F207" s="189"/>
      <c r="G207" s="18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Z207" s="9"/>
      <c r="AC207" s="190"/>
      <c r="AD207" s="190"/>
      <c r="AE207" s="190"/>
      <c r="AF207" s="190"/>
      <c r="AG207" s="114"/>
      <c r="AH207" s="114"/>
      <c r="AI207" s="114"/>
    </row>
    <row r="208" spans="1:35" ht="12.75">
      <c r="A208" s="394"/>
      <c r="B208" s="396"/>
      <c r="C208" s="396"/>
      <c r="D208" s="189"/>
      <c r="E208" s="188"/>
      <c r="F208" s="189"/>
      <c r="G208" s="18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Z208" s="9"/>
      <c r="AC208" s="190"/>
      <c r="AD208" s="190"/>
      <c r="AE208" s="190"/>
      <c r="AF208" s="190"/>
      <c r="AG208" s="114"/>
      <c r="AH208" s="114"/>
      <c r="AI208" s="114"/>
    </row>
    <row r="209" spans="1:35" ht="12.75">
      <c r="A209" s="394"/>
      <c r="B209" s="396"/>
      <c r="C209" s="396"/>
      <c r="D209" s="189"/>
      <c r="E209" s="188"/>
      <c r="F209" s="189"/>
      <c r="G209" s="18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Z209" s="9"/>
      <c r="AC209" s="190"/>
      <c r="AD209" s="190"/>
      <c r="AE209" s="190"/>
      <c r="AF209" s="190"/>
      <c r="AG209" s="114"/>
      <c r="AH209" s="114"/>
      <c r="AI209" s="114"/>
    </row>
    <row r="210" spans="1:35" ht="12.75">
      <c r="A210" s="394"/>
      <c r="B210" s="396"/>
      <c r="C210" s="396"/>
      <c r="D210" s="189"/>
      <c r="E210" s="188"/>
      <c r="F210" s="189"/>
      <c r="G210" s="18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Z210" s="9"/>
      <c r="AC210" s="190"/>
      <c r="AD210" s="190"/>
      <c r="AE210" s="190"/>
      <c r="AF210" s="190"/>
      <c r="AG210" s="114"/>
      <c r="AH210" s="114"/>
      <c r="AI210" s="114"/>
    </row>
    <row r="211" spans="1:35" ht="12.75">
      <c r="A211" s="394"/>
      <c r="B211" s="396"/>
      <c r="C211" s="396"/>
      <c r="D211" s="189"/>
      <c r="E211" s="188"/>
      <c r="F211" s="189"/>
      <c r="G211" s="18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Z211" s="9"/>
      <c r="AC211" s="190"/>
      <c r="AD211" s="190"/>
      <c r="AE211" s="190"/>
      <c r="AF211" s="190"/>
      <c r="AG211" s="114"/>
      <c r="AH211" s="114"/>
      <c r="AI211" s="114"/>
    </row>
    <row r="212" spans="1:35" ht="12.75">
      <c r="A212" s="394"/>
      <c r="B212" s="396"/>
      <c r="C212" s="396"/>
      <c r="D212" s="189"/>
      <c r="E212" s="188"/>
      <c r="F212" s="189"/>
      <c r="G212" s="18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Z212" s="9"/>
      <c r="AC212" s="190"/>
      <c r="AD212" s="190"/>
      <c r="AE212" s="190"/>
      <c r="AF212" s="190"/>
      <c r="AG212" s="114"/>
      <c r="AH212" s="114"/>
      <c r="AI212" s="114"/>
    </row>
    <row r="213" spans="1:35" ht="12.75">
      <c r="A213" s="394"/>
      <c r="B213" s="396"/>
      <c r="C213" s="396"/>
      <c r="D213" s="189"/>
      <c r="E213" s="188"/>
      <c r="F213" s="189"/>
      <c r="G213" s="18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Z213" s="9"/>
      <c r="AC213" s="190"/>
      <c r="AD213" s="190"/>
      <c r="AE213" s="190"/>
      <c r="AF213" s="190"/>
      <c r="AG213" s="114"/>
      <c r="AH213" s="114"/>
      <c r="AI213" s="114"/>
    </row>
    <row r="214" spans="1:35" ht="12.75">
      <c r="A214" s="394"/>
      <c r="B214" s="396"/>
      <c r="C214" s="396"/>
      <c r="D214" s="189"/>
      <c r="E214" s="188"/>
      <c r="F214" s="189"/>
      <c r="G214" s="18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Z214" s="9"/>
      <c r="AC214" s="190"/>
      <c r="AD214" s="190"/>
      <c r="AE214" s="190"/>
      <c r="AF214" s="190"/>
      <c r="AG214" s="114"/>
      <c r="AH214" s="114"/>
      <c r="AI214" s="114"/>
    </row>
    <row r="215" spans="1:35" ht="12.75">
      <c r="A215" s="394"/>
      <c r="B215" s="396"/>
      <c r="C215" s="396"/>
      <c r="D215" s="189"/>
      <c r="E215" s="188"/>
      <c r="F215" s="189"/>
      <c r="G215" s="18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Z215" s="9"/>
      <c r="AC215" s="190"/>
      <c r="AD215" s="190"/>
      <c r="AE215" s="190"/>
      <c r="AF215" s="190"/>
      <c r="AG215" s="114"/>
      <c r="AH215" s="114"/>
      <c r="AI215" s="114"/>
    </row>
    <row r="216" spans="1:35" ht="12.75">
      <c r="A216" s="394"/>
      <c r="B216" s="396"/>
      <c r="C216" s="396"/>
      <c r="D216" s="189"/>
      <c r="E216" s="188"/>
      <c r="F216" s="189"/>
      <c r="G216" s="18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Z216" s="9"/>
      <c r="AC216" s="190"/>
      <c r="AD216" s="190"/>
      <c r="AE216" s="190"/>
      <c r="AF216" s="190"/>
      <c r="AG216" s="114"/>
      <c r="AH216" s="114"/>
      <c r="AI216" s="114"/>
    </row>
    <row r="217" spans="1:35" ht="12.75">
      <c r="A217" s="394"/>
      <c r="B217" s="396"/>
      <c r="C217" s="396"/>
      <c r="D217" s="189"/>
      <c r="E217" s="188"/>
      <c r="F217" s="189"/>
      <c r="G217" s="18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Z217" s="9"/>
      <c r="AC217" s="190"/>
      <c r="AD217" s="190"/>
      <c r="AE217" s="190"/>
      <c r="AF217" s="190"/>
      <c r="AG217" s="114"/>
      <c r="AH217" s="114"/>
      <c r="AI217" s="114"/>
    </row>
    <row r="218" spans="1:35" ht="12.75">
      <c r="A218" s="394"/>
      <c r="B218" s="396"/>
      <c r="C218" s="396"/>
      <c r="D218" s="189"/>
      <c r="E218" s="188"/>
      <c r="F218" s="189"/>
      <c r="G218" s="18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Z218" s="9"/>
      <c r="AC218" s="190"/>
      <c r="AD218" s="190"/>
      <c r="AE218" s="190"/>
      <c r="AF218" s="190"/>
      <c r="AG218" s="114"/>
      <c r="AH218" s="114"/>
      <c r="AI218" s="114"/>
    </row>
    <row r="219" spans="1:35" ht="12.75">
      <c r="A219" s="394"/>
      <c r="B219" s="396"/>
      <c r="C219" s="396"/>
      <c r="D219" s="189"/>
      <c r="E219" s="188"/>
      <c r="F219" s="189"/>
      <c r="G219" s="18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Z219" s="9"/>
      <c r="AC219" s="190"/>
      <c r="AD219" s="190"/>
      <c r="AE219" s="190"/>
      <c r="AF219" s="190"/>
      <c r="AG219" s="114"/>
      <c r="AH219" s="114"/>
      <c r="AI219" s="114"/>
    </row>
    <row r="220" spans="1:35" ht="12.75">
      <c r="A220" s="394"/>
      <c r="B220" s="396"/>
      <c r="C220" s="396"/>
      <c r="D220" s="189"/>
      <c r="E220" s="188"/>
      <c r="F220" s="189"/>
      <c r="G220" s="18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Z220" s="9"/>
      <c r="AC220" s="190"/>
      <c r="AD220" s="190"/>
      <c r="AE220" s="190"/>
      <c r="AF220" s="190"/>
      <c r="AG220" s="114"/>
      <c r="AH220" s="114"/>
      <c r="AI220" s="114"/>
    </row>
    <row r="221" spans="1:35" ht="12.75">
      <c r="A221" s="394"/>
      <c r="B221" s="396"/>
      <c r="C221" s="396"/>
      <c r="D221" s="189"/>
      <c r="E221" s="188"/>
      <c r="F221" s="189"/>
      <c r="G221" s="18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Z221" s="9"/>
      <c r="AC221" s="190"/>
      <c r="AD221" s="190"/>
      <c r="AE221" s="190"/>
      <c r="AF221" s="190"/>
      <c r="AG221" s="114"/>
      <c r="AH221" s="114"/>
      <c r="AI221" s="114"/>
    </row>
    <row r="222" spans="1:35" ht="12.75">
      <c r="A222" s="394"/>
      <c r="B222" s="396"/>
      <c r="C222" s="396"/>
      <c r="D222" s="189"/>
      <c r="E222" s="188"/>
      <c r="F222" s="189"/>
      <c r="G222" s="18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Z222" s="9"/>
      <c r="AC222" s="190"/>
      <c r="AD222" s="190"/>
      <c r="AE222" s="190"/>
      <c r="AF222" s="190"/>
      <c r="AG222" s="114"/>
      <c r="AH222" s="114"/>
      <c r="AI222" s="114"/>
    </row>
    <row r="223" spans="1:35" ht="12.75">
      <c r="A223" s="394"/>
      <c r="B223" s="396"/>
      <c r="C223" s="396"/>
      <c r="D223" s="189"/>
      <c r="E223" s="188"/>
      <c r="F223" s="189"/>
      <c r="G223" s="18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Z223" s="9"/>
      <c r="AC223" s="190"/>
      <c r="AD223" s="190"/>
      <c r="AE223" s="190"/>
      <c r="AF223" s="190"/>
      <c r="AG223" s="114"/>
      <c r="AH223" s="114"/>
      <c r="AI223" s="114"/>
    </row>
    <row r="224" spans="1:35" ht="12.75">
      <c r="A224" s="394"/>
      <c r="B224" s="396"/>
      <c r="C224" s="396"/>
      <c r="D224" s="189"/>
      <c r="E224" s="188"/>
      <c r="F224" s="189"/>
      <c r="G224" s="18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Z224" s="9"/>
      <c r="AC224" s="190"/>
      <c r="AD224" s="190"/>
      <c r="AE224" s="190"/>
      <c r="AF224" s="190"/>
      <c r="AG224" s="114"/>
      <c r="AH224" s="114"/>
      <c r="AI224" s="114"/>
    </row>
    <row r="225" spans="1:35" ht="12.75">
      <c r="A225" s="394"/>
      <c r="B225" s="396"/>
      <c r="C225" s="396"/>
      <c r="D225" s="189"/>
      <c r="E225" s="188"/>
      <c r="F225" s="189"/>
      <c r="G225" s="18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Z225" s="9"/>
      <c r="AC225" s="190"/>
      <c r="AD225" s="190"/>
      <c r="AE225" s="190"/>
      <c r="AF225" s="190"/>
      <c r="AG225" s="114"/>
      <c r="AH225" s="114"/>
      <c r="AI225" s="114"/>
    </row>
    <row r="226" spans="1:35" ht="12.75">
      <c r="A226" s="394"/>
      <c r="B226" s="396"/>
      <c r="C226" s="396"/>
      <c r="D226" s="189"/>
      <c r="E226" s="188"/>
      <c r="F226" s="189"/>
      <c r="G226" s="18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Z226" s="9"/>
      <c r="AC226" s="190"/>
      <c r="AD226" s="190"/>
      <c r="AE226" s="190"/>
      <c r="AF226" s="190"/>
      <c r="AG226" s="114"/>
      <c r="AH226" s="114"/>
      <c r="AI226" s="114"/>
    </row>
    <row r="227" spans="1:35" ht="12.75">
      <c r="A227" s="394"/>
      <c r="B227" s="396"/>
      <c r="C227" s="396"/>
      <c r="D227" s="189"/>
      <c r="E227" s="188"/>
      <c r="F227" s="189"/>
      <c r="G227" s="18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Z227" s="9"/>
      <c r="AC227" s="190"/>
      <c r="AD227" s="190"/>
      <c r="AE227" s="190"/>
      <c r="AF227" s="190"/>
      <c r="AG227" s="114"/>
      <c r="AH227" s="114"/>
      <c r="AI227" s="114"/>
    </row>
    <row r="228" spans="1:35" ht="12.75">
      <c r="A228" s="394"/>
      <c r="B228" s="396"/>
      <c r="C228" s="396"/>
      <c r="D228" s="189"/>
      <c r="E228" s="188"/>
      <c r="F228" s="189"/>
      <c r="G228" s="18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Z228" s="9"/>
      <c r="AC228" s="190"/>
      <c r="AD228" s="190"/>
      <c r="AE228" s="190"/>
      <c r="AF228" s="190"/>
      <c r="AG228" s="114"/>
      <c r="AH228" s="114"/>
      <c r="AI228" s="114"/>
    </row>
    <row r="229" spans="1:35" ht="12.75">
      <c r="A229" s="394"/>
      <c r="B229" s="396"/>
      <c r="C229" s="396"/>
      <c r="D229" s="189"/>
      <c r="E229" s="188"/>
      <c r="F229" s="189"/>
      <c r="G229" s="18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Z229" s="9"/>
      <c r="AC229" s="190"/>
      <c r="AD229" s="190"/>
      <c r="AE229" s="190"/>
      <c r="AF229" s="190"/>
      <c r="AG229" s="114"/>
      <c r="AH229" s="114"/>
      <c r="AI229" s="114"/>
    </row>
    <row r="230" spans="1:35" ht="12.75">
      <c r="A230" s="394"/>
      <c r="B230" s="396"/>
      <c r="C230" s="396"/>
      <c r="D230" s="189"/>
      <c r="E230" s="188"/>
      <c r="F230" s="189"/>
      <c r="G230" s="18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Z230" s="9"/>
      <c r="AC230" s="190"/>
      <c r="AD230" s="190"/>
      <c r="AE230" s="190"/>
      <c r="AF230" s="190"/>
      <c r="AG230" s="114"/>
      <c r="AH230" s="114"/>
      <c r="AI230" s="114"/>
    </row>
    <row r="231" spans="1:35" ht="12.75">
      <c r="A231" s="394"/>
      <c r="B231" s="396"/>
      <c r="C231" s="396"/>
      <c r="D231" s="189"/>
      <c r="E231" s="188"/>
      <c r="F231" s="189"/>
      <c r="G231" s="18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Z231" s="9"/>
      <c r="AC231" s="190"/>
      <c r="AD231" s="190"/>
      <c r="AE231" s="190"/>
      <c r="AF231" s="190"/>
      <c r="AG231" s="114"/>
      <c r="AH231" s="114"/>
      <c r="AI231" s="114"/>
    </row>
    <row r="232" spans="1:35" ht="12.75">
      <c r="A232" s="394"/>
      <c r="B232" s="396"/>
      <c r="C232" s="396"/>
      <c r="D232" s="189"/>
      <c r="E232" s="188"/>
      <c r="F232" s="189"/>
      <c r="G232" s="18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Z232" s="9"/>
      <c r="AC232" s="190"/>
      <c r="AD232" s="190"/>
      <c r="AE232" s="190"/>
      <c r="AF232" s="190"/>
      <c r="AG232" s="114"/>
      <c r="AH232" s="114"/>
      <c r="AI232" s="114"/>
    </row>
    <row r="233" spans="1:35" ht="12.75">
      <c r="A233" s="394"/>
      <c r="B233" s="396"/>
      <c r="C233" s="396"/>
      <c r="D233" s="189"/>
      <c r="E233" s="188"/>
      <c r="F233" s="189"/>
      <c r="G233" s="18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Z233" s="9"/>
      <c r="AC233" s="190"/>
      <c r="AD233" s="190"/>
      <c r="AE233" s="190"/>
      <c r="AF233" s="190"/>
      <c r="AG233" s="114"/>
      <c r="AH233" s="114"/>
      <c r="AI233" s="114"/>
    </row>
    <row r="234" spans="1:35" ht="12.75">
      <c r="A234" s="394"/>
      <c r="B234" s="396"/>
      <c r="C234" s="396"/>
      <c r="D234" s="189"/>
      <c r="E234" s="188"/>
      <c r="F234" s="189"/>
      <c r="G234" s="18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Z234" s="9"/>
      <c r="AC234" s="190"/>
      <c r="AD234" s="190"/>
      <c r="AE234" s="190"/>
      <c r="AF234" s="190"/>
      <c r="AG234" s="114"/>
      <c r="AH234" s="114"/>
      <c r="AI234" s="114"/>
    </row>
    <row r="235" spans="1:35" ht="12.75">
      <c r="A235" s="394"/>
      <c r="B235" s="396"/>
      <c r="C235" s="396"/>
      <c r="D235" s="189"/>
      <c r="E235" s="188"/>
      <c r="F235" s="189"/>
      <c r="G235" s="18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Z235" s="9"/>
      <c r="AC235" s="190"/>
      <c r="AD235" s="190"/>
      <c r="AE235" s="190"/>
      <c r="AF235" s="190"/>
      <c r="AG235" s="114"/>
      <c r="AH235" s="114"/>
      <c r="AI235" s="114"/>
    </row>
    <row r="236" spans="1:35" ht="12.75">
      <c r="A236" s="394"/>
      <c r="B236" s="396"/>
      <c r="C236" s="396"/>
      <c r="D236" s="189"/>
      <c r="E236" s="188"/>
      <c r="F236" s="189"/>
      <c r="G236" s="18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Z236" s="9"/>
      <c r="AC236" s="190"/>
      <c r="AD236" s="190"/>
      <c r="AE236" s="190"/>
      <c r="AF236" s="190"/>
      <c r="AG236" s="114"/>
      <c r="AH236" s="114"/>
      <c r="AI236" s="114"/>
    </row>
    <row r="237" spans="1:35" ht="12.75">
      <c r="A237" s="394"/>
      <c r="B237" s="396"/>
      <c r="C237" s="396"/>
      <c r="D237" s="189"/>
      <c r="E237" s="188"/>
      <c r="F237" s="189"/>
      <c r="G237" s="18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Z237" s="9"/>
      <c r="AC237" s="190"/>
      <c r="AD237" s="190"/>
      <c r="AE237" s="190"/>
      <c r="AF237" s="190"/>
      <c r="AG237" s="114"/>
      <c r="AH237" s="114"/>
      <c r="AI237" s="114"/>
    </row>
    <row r="238" spans="1:35" ht="12.75">
      <c r="A238" s="394"/>
      <c r="B238" s="396"/>
      <c r="C238" s="396"/>
      <c r="D238" s="189"/>
      <c r="E238" s="188"/>
      <c r="F238" s="189"/>
      <c r="G238" s="18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Z238" s="9"/>
      <c r="AC238" s="190"/>
      <c r="AD238" s="190"/>
      <c r="AE238" s="190"/>
      <c r="AF238" s="190"/>
      <c r="AG238" s="114"/>
      <c r="AH238" s="114"/>
      <c r="AI238" s="114"/>
    </row>
    <row r="239" spans="1:35" ht="12.75">
      <c r="A239" s="394"/>
      <c r="B239" s="396"/>
      <c r="C239" s="396"/>
      <c r="D239" s="189"/>
      <c r="E239" s="188"/>
      <c r="F239" s="189"/>
      <c r="G239" s="18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Z239" s="9"/>
      <c r="AC239" s="190"/>
      <c r="AD239" s="190"/>
      <c r="AE239" s="190"/>
      <c r="AF239" s="190"/>
      <c r="AG239" s="114"/>
      <c r="AH239" s="114"/>
      <c r="AI239" s="114"/>
    </row>
    <row r="240" spans="1:35" ht="12.75">
      <c r="A240" s="394"/>
      <c r="B240" s="396"/>
      <c r="C240" s="396"/>
      <c r="D240" s="189"/>
      <c r="E240" s="188"/>
      <c r="F240" s="189"/>
      <c r="G240" s="18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Z240" s="9"/>
      <c r="AC240" s="190"/>
      <c r="AD240" s="190"/>
      <c r="AE240" s="190"/>
      <c r="AF240" s="190"/>
      <c r="AG240" s="114"/>
      <c r="AH240" s="114"/>
      <c r="AI240" s="114"/>
    </row>
    <row r="241" spans="1:35" ht="12.75">
      <c r="A241" s="394"/>
      <c r="B241" s="396"/>
      <c r="C241" s="396"/>
      <c r="D241" s="189"/>
      <c r="E241" s="188"/>
      <c r="F241" s="189"/>
      <c r="G241" s="18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Z241" s="9"/>
      <c r="AC241" s="190"/>
      <c r="AD241" s="190"/>
      <c r="AE241" s="190"/>
      <c r="AF241" s="190"/>
      <c r="AG241" s="114"/>
      <c r="AH241" s="114"/>
      <c r="AI241" s="114"/>
    </row>
    <row r="242" spans="1:35" ht="12.75">
      <c r="A242" s="394"/>
      <c r="B242" s="396"/>
      <c r="C242" s="396"/>
      <c r="D242" s="189"/>
      <c r="E242" s="188"/>
      <c r="F242" s="189"/>
      <c r="G242" s="18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Z242" s="9"/>
      <c r="AC242" s="190"/>
      <c r="AD242" s="190"/>
      <c r="AE242" s="190"/>
      <c r="AF242" s="190"/>
      <c r="AG242" s="114"/>
      <c r="AH242" s="114"/>
      <c r="AI242" s="114"/>
    </row>
    <row r="243" spans="1:35" ht="12.75">
      <c r="A243" s="394"/>
      <c r="B243" s="396"/>
      <c r="C243" s="396"/>
      <c r="D243" s="189"/>
      <c r="E243" s="188"/>
      <c r="F243" s="189"/>
      <c r="G243" s="18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Z243" s="9"/>
      <c r="AC243" s="190"/>
      <c r="AD243" s="190"/>
      <c r="AE243" s="190"/>
      <c r="AF243" s="190"/>
      <c r="AG243" s="114"/>
      <c r="AH243" s="114"/>
      <c r="AI243" s="114"/>
    </row>
    <row r="244" spans="1:35" ht="12.75">
      <c r="A244" s="394"/>
      <c r="B244" s="396"/>
      <c r="C244" s="396"/>
      <c r="D244" s="189"/>
      <c r="E244" s="188"/>
      <c r="F244" s="189"/>
      <c r="G244" s="18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Z244" s="9"/>
      <c r="AC244" s="190"/>
      <c r="AD244" s="190"/>
      <c r="AE244" s="190"/>
      <c r="AF244" s="190"/>
      <c r="AG244" s="114"/>
      <c r="AH244" s="114"/>
      <c r="AI244" s="114"/>
    </row>
    <row r="245" spans="1:35" ht="12.75">
      <c r="A245" s="394"/>
      <c r="B245" s="396"/>
      <c r="C245" s="396"/>
      <c r="D245" s="189"/>
      <c r="E245" s="188"/>
      <c r="F245" s="189"/>
      <c r="G245" s="18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Z245" s="9"/>
      <c r="AC245" s="190"/>
      <c r="AD245" s="190"/>
      <c r="AE245" s="190"/>
      <c r="AF245" s="190"/>
      <c r="AG245" s="114"/>
      <c r="AH245" s="114"/>
      <c r="AI245" s="114"/>
    </row>
    <row r="246" spans="1:35" ht="12.75">
      <c r="A246" s="394"/>
      <c r="B246" s="396"/>
      <c r="C246" s="396"/>
      <c r="D246" s="189"/>
      <c r="E246" s="188"/>
      <c r="F246" s="189"/>
      <c r="G246" s="18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Z246" s="9"/>
      <c r="AC246" s="190"/>
      <c r="AD246" s="190"/>
      <c r="AE246" s="190"/>
      <c r="AF246" s="190"/>
      <c r="AG246" s="114"/>
      <c r="AH246" s="114"/>
      <c r="AI246" s="114"/>
    </row>
    <row r="247" spans="1:35" ht="12.75">
      <c r="A247" s="394"/>
      <c r="B247" s="396"/>
      <c r="C247" s="396"/>
      <c r="D247" s="189"/>
      <c r="E247" s="188"/>
      <c r="F247" s="189"/>
      <c r="G247" s="18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Z247" s="9"/>
      <c r="AC247" s="190"/>
      <c r="AD247" s="190"/>
      <c r="AE247" s="190"/>
      <c r="AF247" s="190"/>
      <c r="AG247" s="114"/>
      <c r="AH247" s="114"/>
      <c r="AI247" s="114"/>
    </row>
    <row r="248" spans="1:35" ht="12.75">
      <c r="A248" s="394"/>
      <c r="B248" s="396"/>
      <c r="C248" s="396"/>
      <c r="D248" s="189"/>
      <c r="E248" s="188"/>
      <c r="F248" s="189"/>
      <c r="G248" s="18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Z248" s="9"/>
      <c r="AC248" s="190"/>
      <c r="AD248" s="190"/>
      <c r="AE248" s="190"/>
      <c r="AF248" s="190"/>
      <c r="AG248" s="114"/>
      <c r="AH248" s="114"/>
      <c r="AI248" s="114"/>
    </row>
    <row r="249" spans="1:35" ht="12.75">
      <c r="A249" s="394"/>
      <c r="B249" s="396"/>
      <c r="C249" s="396"/>
      <c r="D249" s="189"/>
      <c r="E249" s="188"/>
      <c r="F249" s="189"/>
      <c r="G249" s="18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Z249" s="9"/>
      <c r="AC249" s="190"/>
      <c r="AD249" s="190"/>
      <c r="AE249" s="190"/>
      <c r="AF249" s="190"/>
      <c r="AG249" s="114"/>
      <c r="AH249" s="114"/>
      <c r="AI249" s="114"/>
    </row>
    <row r="250" spans="1:35" ht="12.75">
      <c r="A250" s="394"/>
      <c r="B250" s="396"/>
      <c r="C250" s="396"/>
      <c r="D250" s="189"/>
      <c r="E250" s="188"/>
      <c r="F250" s="189"/>
      <c r="G250" s="18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Z250" s="9"/>
      <c r="AC250" s="190"/>
      <c r="AD250" s="190"/>
      <c r="AE250" s="190"/>
      <c r="AF250" s="190"/>
      <c r="AG250" s="114"/>
      <c r="AH250" s="114"/>
      <c r="AI250" s="114"/>
    </row>
    <row r="251" spans="1:35" ht="12.75">
      <c r="A251" s="394"/>
      <c r="B251" s="396"/>
      <c r="C251" s="396"/>
      <c r="D251" s="189"/>
      <c r="E251" s="188"/>
      <c r="F251" s="189"/>
      <c r="G251" s="18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Z251" s="9"/>
      <c r="AC251" s="190"/>
      <c r="AD251" s="190"/>
      <c r="AE251" s="190"/>
      <c r="AF251" s="190"/>
      <c r="AG251" s="114"/>
      <c r="AH251" s="114"/>
      <c r="AI251" s="114"/>
    </row>
    <row r="252" spans="1:35" ht="12.75">
      <c r="A252" s="394"/>
      <c r="B252" s="396"/>
      <c r="C252" s="396"/>
      <c r="D252" s="189"/>
      <c r="E252" s="188"/>
      <c r="F252" s="189"/>
      <c r="G252" s="18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Z252" s="9"/>
      <c r="AC252" s="190"/>
      <c r="AD252" s="190"/>
      <c r="AE252" s="190"/>
      <c r="AF252" s="190"/>
      <c r="AG252" s="114"/>
      <c r="AH252" s="114"/>
      <c r="AI252" s="114"/>
    </row>
    <row r="253" spans="1:35" ht="12.75">
      <c r="A253" s="394"/>
      <c r="B253" s="396"/>
      <c r="C253" s="396"/>
      <c r="D253" s="189"/>
      <c r="E253" s="188"/>
      <c r="F253" s="189"/>
      <c r="G253" s="18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Z253" s="9"/>
      <c r="AC253" s="190"/>
      <c r="AD253" s="190"/>
      <c r="AE253" s="190"/>
      <c r="AF253" s="190"/>
      <c r="AG253" s="114"/>
      <c r="AH253" s="114"/>
      <c r="AI253" s="114"/>
    </row>
    <row r="254" spans="1:35" ht="12.75">
      <c r="A254" s="394"/>
      <c r="B254" s="396"/>
      <c r="C254" s="396"/>
      <c r="D254" s="189"/>
      <c r="E254" s="188"/>
      <c r="F254" s="189"/>
      <c r="G254" s="18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Z254" s="9"/>
      <c r="AC254" s="190"/>
      <c r="AD254" s="190"/>
      <c r="AE254" s="190"/>
      <c r="AF254" s="190"/>
      <c r="AG254" s="114"/>
      <c r="AH254" s="114"/>
      <c r="AI254" s="114"/>
    </row>
    <row r="255" spans="1:35" ht="12.75">
      <c r="A255" s="394"/>
      <c r="B255" s="396"/>
      <c r="C255" s="396"/>
      <c r="D255" s="189"/>
      <c r="E255" s="188"/>
      <c r="F255" s="189"/>
      <c r="G255" s="18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Z255" s="9"/>
      <c r="AC255" s="190"/>
      <c r="AD255" s="190"/>
      <c r="AE255" s="190"/>
      <c r="AF255" s="190"/>
      <c r="AG255" s="114"/>
      <c r="AH255" s="114"/>
      <c r="AI255" s="114"/>
    </row>
    <row r="256" spans="1:35" ht="12.75">
      <c r="A256" s="394"/>
      <c r="B256" s="396"/>
      <c r="C256" s="396"/>
      <c r="D256" s="189"/>
      <c r="E256" s="188"/>
      <c r="F256" s="189"/>
      <c r="G256" s="18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Z256" s="9"/>
      <c r="AC256" s="190"/>
      <c r="AD256" s="190"/>
      <c r="AE256" s="190"/>
      <c r="AF256" s="190"/>
      <c r="AG256" s="114"/>
      <c r="AH256" s="114"/>
      <c r="AI256" s="114"/>
    </row>
    <row r="257" spans="1:35" ht="12.75">
      <c r="A257" s="394"/>
      <c r="B257" s="396"/>
      <c r="C257" s="396"/>
      <c r="D257" s="189"/>
      <c r="E257" s="188"/>
      <c r="F257" s="189"/>
      <c r="G257" s="18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Z257" s="9"/>
      <c r="AC257" s="190"/>
      <c r="AD257" s="190"/>
      <c r="AE257" s="190"/>
      <c r="AF257" s="190"/>
      <c r="AG257" s="114"/>
      <c r="AH257" s="114"/>
      <c r="AI257" s="114"/>
    </row>
    <row r="258" spans="1:35" ht="12.75">
      <c r="A258" s="394"/>
      <c r="B258" s="396"/>
      <c r="C258" s="396"/>
      <c r="D258" s="189"/>
      <c r="E258" s="188"/>
      <c r="F258" s="189"/>
      <c r="G258" s="18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Z258" s="9"/>
      <c r="AC258" s="190"/>
      <c r="AD258" s="190"/>
      <c r="AE258" s="190"/>
      <c r="AF258" s="190"/>
      <c r="AG258" s="114"/>
      <c r="AH258" s="114"/>
      <c r="AI258" s="114"/>
    </row>
    <row r="259" spans="1:35" ht="12.75">
      <c r="A259" s="394"/>
      <c r="B259" s="396"/>
      <c r="C259" s="396"/>
      <c r="D259" s="189"/>
      <c r="E259" s="188"/>
      <c r="F259" s="189"/>
      <c r="G259" s="18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Z259" s="9"/>
      <c r="AC259" s="190"/>
      <c r="AD259" s="190"/>
      <c r="AE259" s="190"/>
      <c r="AF259" s="190"/>
      <c r="AG259" s="114"/>
      <c r="AH259" s="114"/>
      <c r="AI259" s="114"/>
    </row>
    <row r="260" spans="1:35" ht="12.75">
      <c r="A260" s="394"/>
      <c r="B260" s="396"/>
      <c r="C260" s="396"/>
      <c r="D260" s="189"/>
      <c r="E260" s="188"/>
      <c r="F260" s="189"/>
      <c r="G260" s="18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Z260" s="9"/>
      <c r="AC260" s="190"/>
      <c r="AD260" s="190"/>
      <c r="AE260" s="190"/>
      <c r="AF260" s="190"/>
      <c r="AG260" s="114"/>
      <c r="AH260" s="114"/>
      <c r="AI260" s="114"/>
    </row>
    <row r="261" spans="1:35" ht="12.75">
      <c r="A261" s="394"/>
      <c r="B261" s="396"/>
      <c r="C261" s="396"/>
      <c r="D261" s="189"/>
      <c r="E261" s="188"/>
      <c r="F261" s="189"/>
      <c r="G261" s="18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Z261" s="9"/>
      <c r="AC261" s="190"/>
      <c r="AD261" s="190"/>
      <c r="AE261" s="190"/>
      <c r="AF261" s="190"/>
      <c r="AG261" s="114"/>
      <c r="AH261" s="114"/>
      <c r="AI261" s="114"/>
    </row>
    <row r="262" spans="1:35" ht="12.75">
      <c r="A262" s="394"/>
      <c r="B262" s="396"/>
      <c r="C262" s="396"/>
      <c r="D262" s="189"/>
      <c r="E262" s="188"/>
      <c r="F262" s="189"/>
      <c r="G262" s="18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Z262" s="9"/>
      <c r="AC262" s="190"/>
      <c r="AD262" s="190"/>
      <c r="AE262" s="190"/>
      <c r="AF262" s="190"/>
      <c r="AG262" s="114"/>
      <c r="AH262" s="114"/>
      <c r="AI262" s="114"/>
    </row>
    <row r="263" spans="1:35" ht="12.75">
      <c r="A263" s="394"/>
      <c r="B263" s="396"/>
      <c r="C263" s="396"/>
      <c r="D263" s="189"/>
      <c r="E263" s="188"/>
      <c r="F263" s="189"/>
      <c r="G263" s="18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Z263" s="9"/>
      <c r="AC263" s="190"/>
      <c r="AD263" s="190"/>
      <c r="AE263" s="190"/>
      <c r="AF263" s="190"/>
      <c r="AG263" s="114"/>
      <c r="AH263" s="114"/>
      <c r="AI263" s="114"/>
    </row>
    <row r="264" spans="1:35" ht="12.75">
      <c r="A264" s="394"/>
      <c r="B264" s="396"/>
      <c r="C264" s="396"/>
      <c r="D264" s="189"/>
      <c r="E264" s="188"/>
      <c r="F264" s="189"/>
      <c r="G264" s="18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Z264" s="9"/>
      <c r="AC264" s="190"/>
      <c r="AD264" s="190"/>
      <c r="AE264" s="190"/>
      <c r="AF264" s="190"/>
      <c r="AG264" s="114"/>
      <c r="AH264" s="114"/>
      <c r="AI264" s="114"/>
    </row>
    <row r="265" spans="1:35" ht="12.75">
      <c r="A265" s="394"/>
      <c r="B265" s="396"/>
      <c r="C265" s="396"/>
      <c r="D265" s="189"/>
      <c r="E265" s="188"/>
      <c r="F265" s="189"/>
      <c r="G265" s="18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Z265" s="9"/>
      <c r="AC265" s="190"/>
      <c r="AD265" s="190"/>
      <c r="AE265" s="190"/>
      <c r="AF265" s="190"/>
      <c r="AG265" s="114"/>
      <c r="AH265" s="114"/>
      <c r="AI265" s="114"/>
    </row>
    <row r="266" spans="1:35" ht="12.75">
      <c r="A266" s="394"/>
      <c r="B266" s="396"/>
      <c r="C266" s="396"/>
      <c r="D266" s="189"/>
      <c r="E266" s="188"/>
      <c r="F266" s="189"/>
      <c r="G266" s="18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Z266" s="9"/>
      <c r="AC266" s="190"/>
      <c r="AD266" s="190"/>
      <c r="AE266" s="190"/>
      <c r="AF266" s="190"/>
      <c r="AG266" s="114"/>
      <c r="AH266" s="114"/>
      <c r="AI266" s="114"/>
    </row>
    <row r="267" spans="1:35" ht="12.75">
      <c r="A267" s="394"/>
      <c r="B267" s="396"/>
      <c r="C267" s="396"/>
      <c r="D267" s="189"/>
      <c r="E267" s="188"/>
      <c r="F267" s="189"/>
      <c r="G267" s="18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Z267" s="9"/>
      <c r="AC267" s="190"/>
      <c r="AD267" s="190"/>
      <c r="AE267" s="190"/>
      <c r="AF267" s="190"/>
      <c r="AG267" s="114"/>
      <c r="AH267" s="114"/>
      <c r="AI267" s="114"/>
    </row>
    <row r="268" spans="1:35" ht="12.75">
      <c r="A268" s="394"/>
      <c r="B268" s="396"/>
      <c r="C268" s="396"/>
      <c r="D268" s="189"/>
      <c r="E268" s="188"/>
      <c r="F268" s="189"/>
      <c r="G268" s="18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Z268" s="9"/>
      <c r="AC268" s="190"/>
      <c r="AD268" s="190"/>
      <c r="AE268" s="190"/>
      <c r="AF268" s="190"/>
      <c r="AG268" s="114"/>
      <c r="AH268" s="114"/>
      <c r="AI268" s="114"/>
    </row>
    <row r="269" spans="1:35" ht="12.75">
      <c r="A269" s="394"/>
      <c r="B269" s="396"/>
      <c r="C269" s="396"/>
      <c r="D269" s="189"/>
      <c r="E269" s="188"/>
      <c r="F269" s="189"/>
      <c r="G269" s="18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Z269" s="9"/>
      <c r="AC269" s="190"/>
      <c r="AD269" s="190"/>
      <c r="AE269" s="190"/>
      <c r="AF269" s="190"/>
      <c r="AG269" s="114"/>
      <c r="AH269" s="114"/>
      <c r="AI269" s="114"/>
    </row>
    <row r="270" spans="1:35" ht="12.75">
      <c r="A270" s="394"/>
      <c r="B270" s="396"/>
      <c r="C270" s="396"/>
      <c r="D270" s="189"/>
      <c r="E270" s="188"/>
      <c r="F270" s="189"/>
      <c r="G270" s="18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Z270" s="9"/>
      <c r="AC270" s="190"/>
      <c r="AD270" s="190"/>
      <c r="AE270" s="190"/>
      <c r="AF270" s="190"/>
      <c r="AG270" s="114"/>
      <c r="AH270" s="114"/>
      <c r="AI270" s="114"/>
    </row>
    <row r="271" spans="1:35" ht="12.75">
      <c r="A271" s="394"/>
      <c r="B271" s="396"/>
      <c r="C271" s="396"/>
      <c r="D271" s="189"/>
      <c r="E271" s="188"/>
      <c r="F271" s="189"/>
      <c r="G271" s="18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Z271" s="9"/>
      <c r="AC271" s="190"/>
      <c r="AD271" s="190"/>
      <c r="AE271" s="190"/>
      <c r="AF271" s="190"/>
      <c r="AG271" s="114"/>
      <c r="AH271" s="114"/>
      <c r="AI271" s="114"/>
    </row>
    <row r="272" spans="1:35" ht="12.75">
      <c r="A272" s="394"/>
      <c r="B272" s="396"/>
      <c r="C272" s="396"/>
      <c r="D272" s="189"/>
      <c r="E272" s="188"/>
      <c r="F272" s="189"/>
      <c r="G272" s="18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Z272" s="9"/>
      <c r="AC272" s="190"/>
      <c r="AD272" s="190"/>
      <c r="AE272" s="190"/>
      <c r="AF272" s="190"/>
      <c r="AG272" s="114"/>
      <c r="AH272" s="114"/>
      <c r="AI272" s="114"/>
    </row>
    <row r="273" spans="1:35" ht="12.75">
      <c r="A273" s="394"/>
      <c r="B273" s="396"/>
      <c r="C273" s="396"/>
      <c r="D273" s="189"/>
      <c r="E273" s="188"/>
      <c r="F273" s="189"/>
      <c r="G273" s="18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Z273" s="9"/>
      <c r="AC273" s="190"/>
      <c r="AD273" s="190"/>
      <c r="AE273" s="190"/>
      <c r="AF273" s="190"/>
      <c r="AG273" s="114"/>
      <c r="AH273" s="114"/>
      <c r="AI273" s="114"/>
    </row>
    <row r="274" spans="1:35" ht="12.75">
      <c r="A274" s="394"/>
      <c r="B274" s="396"/>
      <c r="C274" s="396"/>
      <c r="D274" s="189"/>
      <c r="E274" s="188"/>
      <c r="F274" s="189"/>
      <c r="G274" s="18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Z274" s="9"/>
      <c r="AC274" s="190"/>
      <c r="AD274" s="190"/>
      <c r="AE274" s="190"/>
      <c r="AF274" s="190"/>
      <c r="AG274" s="114"/>
      <c r="AH274" s="114"/>
      <c r="AI274" s="114"/>
    </row>
    <row r="275" spans="1:35" ht="12.75">
      <c r="A275" s="394"/>
      <c r="B275" s="396"/>
      <c r="C275" s="396"/>
      <c r="D275" s="189"/>
      <c r="E275" s="188"/>
      <c r="F275" s="189"/>
      <c r="G275" s="18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Z275" s="9"/>
      <c r="AC275" s="190"/>
      <c r="AD275" s="190"/>
      <c r="AE275" s="190"/>
      <c r="AF275" s="190"/>
      <c r="AG275" s="114"/>
      <c r="AH275" s="114"/>
      <c r="AI275" s="114"/>
    </row>
    <row r="276" spans="1:35" ht="12.75">
      <c r="A276" s="394"/>
      <c r="B276" s="396"/>
      <c r="C276" s="396"/>
      <c r="D276" s="189"/>
      <c r="E276" s="188"/>
      <c r="F276" s="189"/>
      <c r="G276" s="18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Z276" s="9"/>
      <c r="AC276" s="190"/>
      <c r="AD276" s="190"/>
      <c r="AE276" s="190"/>
      <c r="AF276" s="190"/>
      <c r="AG276" s="114"/>
      <c r="AH276" s="114"/>
      <c r="AI276" s="114"/>
    </row>
    <row r="277" spans="1:35" ht="12.75">
      <c r="A277" s="394"/>
      <c r="B277" s="396"/>
      <c r="C277" s="396"/>
      <c r="D277" s="189"/>
      <c r="E277" s="188"/>
      <c r="F277" s="189"/>
      <c r="G277" s="18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Z277" s="9"/>
      <c r="AC277" s="190"/>
      <c r="AD277" s="190"/>
      <c r="AE277" s="190"/>
      <c r="AF277" s="190"/>
      <c r="AG277" s="114"/>
      <c r="AH277" s="114"/>
      <c r="AI277" s="114"/>
    </row>
    <row r="278" spans="1:35" ht="12.75">
      <c r="A278" s="394"/>
      <c r="B278" s="396"/>
      <c r="C278" s="396"/>
      <c r="D278" s="189"/>
      <c r="E278" s="188"/>
      <c r="F278" s="189"/>
      <c r="G278" s="18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Z278" s="9"/>
      <c r="AC278" s="190"/>
      <c r="AD278" s="190"/>
      <c r="AE278" s="190"/>
      <c r="AF278" s="190"/>
      <c r="AG278" s="114"/>
      <c r="AH278" s="114"/>
      <c r="AI278" s="114"/>
    </row>
    <row r="279" spans="1:35" ht="12.75">
      <c r="A279" s="394"/>
      <c r="B279" s="396"/>
      <c r="C279" s="396"/>
      <c r="D279" s="189"/>
      <c r="E279" s="188"/>
      <c r="F279" s="189"/>
      <c r="G279" s="18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Z279" s="9"/>
      <c r="AC279" s="190"/>
      <c r="AD279" s="190"/>
      <c r="AE279" s="190"/>
      <c r="AF279" s="190"/>
      <c r="AG279" s="114"/>
      <c r="AH279" s="114"/>
      <c r="AI279" s="114"/>
    </row>
    <row r="280" spans="1:35" ht="12.75">
      <c r="A280" s="394"/>
      <c r="B280" s="396"/>
      <c r="C280" s="396"/>
      <c r="D280" s="189"/>
      <c r="E280" s="188"/>
      <c r="F280" s="189"/>
      <c r="G280" s="18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Z280" s="9"/>
      <c r="AC280" s="190"/>
      <c r="AD280" s="190"/>
      <c r="AE280" s="190"/>
      <c r="AF280" s="190"/>
      <c r="AG280" s="114"/>
      <c r="AH280" s="114"/>
      <c r="AI280" s="114"/>
    </row>
    <row r="281" spans="1:35" ht="12.75">
      <c r="A281" s="394"/>
      <c r="B281" s="396"/>
      <c r="C281" s="396"/>
      <c r="D281" s="189"/>
      <c r="E281" s="188"/>
      <c r="F281" s="189"/>
      <c r="G281" s="18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Z281" s="9"/>
      <c r="AC281" s="190"/>
      <c r="AD281" s="190"/>
      <c r="AE281" s="190"/>
      <c r="AF281" s="190"/>
      <c r="AG281" s="114"/>
      <c r="AH281" s="114"/>
      <c r="AI281" s="114"/>
    </row>
    <row r="282" spans="1:35" ht="12.75">
      <c r="A282" s="394"/>
      <c r="B282" s="396"/>
      <c r="C282" s="396"/>
      <c r="D282" s="189"/>
      <c r="E282" s="188"/>
      <c r="F282" s="189"/>
      <c r="G282" s="18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Z282" s="9"/>
      <c r="AC282" s="190"/>
      <c r="AD282" s="190"/>
      <c r="AE282" s="190"/>
      <c r="AF282" s="190"/>
      <c r="AG282" s="114"/>
      <c r="AH282" s="114"/>
      <c r="AI282" s="114"/>
    </row>
    <row r="283" spans="1:35" ht="12.75">
      <c r="A283" s="394"/>
      <c r="B283" s="396"/>
      <c r="C283" s="396"/>
      <c r="D283" s="189"/>
      <c r="E283" s="188"/>
      <c r="F283" s="189"/>
      <c r="G283" s="18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Z283" s="9"/>
      <c r="AC283" s="190"/>
      <c r="AD283" s="190"/>
      <c r="AE283" s="190"/>
      <c r="AF283" s="190"/>
      <c r="AG283" s="114"/>
      <c r="AH283" s="114"/>
      <c r="AI283" s="114"/>
    </row>
    <row r="284" spans="1:35" ht="12.75">
      <c r="A284" s="394"/>
      <c r="B284" s="396"/>
      <c r="C284" s="396"/>
      <c r="D284" s="189"/>
      <c r="E284" s="188"/>
      <c r="F284" s="189"/>
      <c r="G284" s="18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Z284" s="9"/>
      <c r="AC284" s="190"/>
      <c r="AD284" s="190"/>
      <c r="AE284" s="190"/>
      <c r="AF284" s="190"/>
      <c r="AG284" s="114"/>
      <c r="AH284" s="114"/>
      <c r="AI284" s="114"/>
    </row>
    <row r="285" spans="1:35" ht="12.75">
      <c r="A285" s="394"/>
      <c r="B285" s="396"/>
      <c r="C285" s="396"/>
      <c r="D285" s="189"/>
      <c r="E285" s="188"/>
      <c r="F285" s="189"/>
      <c r="G285" s="18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Z285" s="9"/>
      <c r="AC285" s="190"/>
      <c r="AD285" s="190"/>
      <c r="AE285" s="190"/>
      <c r="AF285" s="190"/>
      <c r="AG285" s="114"/>
      <c r="AH285" s="114"/>
      <c r="AI285" s="114"/>
    </row>
    <row r="286" spans="1:35" ht="12.75">
      <c r="A286" s="394"/>
      <c r="B286" s="396"/>
      <c r="C286" s="396"/>
      <c r="D286" s="189"/>
      <c r="E286" s="188"/>
      <c r="F286" s="189"/>
      <c r="G286" s="18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Z286" s="9"/>
      <c r="AC286" s="190"/>
      <c r="AD286" s="190"/>
      <c r="AE286" s="190"/>
      <c r="AF286" s="190"/>
      <c r="AG286" s="114"/>
      <c r="AH286" s="114"/>
      <c r="AI286" s="114"/>
    </row>
    <row r="287" spans="1:35" ht="12.75">
      <c r="A287" s="394"/>
      <c r="B287" s="396"/>
      <c r="C287" s="396"/>
      <c r="D287" s="189"/>
      <c r="E287" s="188"/>
      <c r="F287" s="189"/>
      <c r="G287" s="18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Z287" s="9"/>
      <c r="AC287" s="190"/>
      <c r="AD287" s="190"/>
      <c r="AE287" s="190"/>
      <c r="AF287" s="190"/>
      <c r="AG287" s="114"/>
      <c r="AH287" s="114"/>
      <c r="AI287" s="114"/>
    </row>
    <row r="288" spans="1:35" ht="12.75">
      <c r="A288" s="394"/>
      <c r="B288" s="396"/>
      <c r="C288" s="396"/>
      <c r="D288" s="189"/>
      <c r="E288" s="188"/>
      <c r="F288" s="189"/>
      <c r="G288" s="18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Z288" s="9"/>
      <c r="AC288" s="190"/>
      <c r="AD288" s="190"/>
      <c r="AE288" s="190"/>
      <c r="AF288" s="190"/>
      <c r="AG288" s="114"/>
      <c r="AH288" s="114"/>
      <c r="AI288" s="114"/>
    </row>
    <row r="289" spans="1:35" ht="12.75">
      <c r="A289" s="394"/>
      <c r="B289" s="396"/>
      <c r="C289" s="396"/>
      <c r="D289" s="189"/>
      <c r="E289" s="188"/>
      <c r="F289" s="189"/>
      <c r="G289" s="18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Z289" s="9"/>
      <c r="AC289" s="190"/>
      <c r="AD289" s="190"/>
      <c r="AE289" s="190"/>
      <c r="AF289" s="190"/>
      <c r="AG289" s="114"/>
      <c r="AH289" s="114"/>
      <c r="AI289" s="114"/>
    </row>
    <row r="290" spans="1:35" ht="12.75">
      <c r="A290" s="394"/>
      <c r="B290" s="396"/>
      <c r="C290" s="396"/>
      <c r="D290" s="189"/>
      <c r="E290" s="188"/>
      <c r="F290" s="189"/>
      <c r="G290" s="18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Z290" s="9"/>
      <c r="AC290" s="190"/>
      <c r="AD290" s="190"/>
      <c r="AE290" s="190"/>
      <c r="AF290" s="190"/>
      <c r="AG290" s="114"/>
      <c r="AH290" s="114"/>
      <c r="AI290" s="114"/>
    </row>
    <row r="291" spans="1:35" ht="12.75">
      <c r="A291" s="394"/>
      <c r="B291" s="396"/>
      <c r="C291" s="396"/>
      <c r="D291" s="189"/>
      <c r="E291" s="188"/>
      <c r="F291" s="189"/>
      <c r="G291" s="18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Z291" s="9"/>
      <c r="AC291" s="190"/>
      <c r="AD291" s="190"/>
      <c r="AE291" s="190"/>
      <c r="AF291" s="190"/>
      <c r="AG291" s="114"/>
      <c r="AH291" s="114"/>
      <c r="AI291" s="114"/>
    </row>
    <row r="292" spans="1:35" ht="12.75">
      <c r="A292" s="394"/>
      <c r="B292" s="396"/>
      <c r="C292" s="396"/>
      <c r="D292" s="189"/>
      <c r="E292" s="188"/>
      <c r="F292" s="189"/>
      <c r="G292" s="18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Z292" s="9"/>
      <c r="AC292" s="190"/>
      <c r="AD292" s="190"/>
      <c r="AE292" s="190"/>
      <c r="AF292" s="190"/>
      <c r="AG292" s="114"/>
      <c r="AH292" s="114"/>
      <c r="AI292" s="114"/>
    </row>
    <row r="293" spans="1:35" ht="12.75">
      <c r="A293" s="394"/>
      <c r="B293" s="396"/>
      <c r="C293" s="396"/>
      <c r="D293" s="189"/>
      <c r="E293" s="188"/>
      <c r="F293" s="189"/>
      <c r="G293" s="18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Z293" s="9"/>
      <c r="AC293" s="190"/>
      <c r="AD293" s="190"/>
      <c r="AE293" s="190"/>
      <c r="AF293" s="190"/>
      <c r="AG293" s="114"/>
      <c r="AH293" s="114"/>
      <c r="AI293" s="114"/>
    </row>
    <row r="294" spans="1:35" ht="12.75">
      <c r="A294" s="394"/>
      <c r="B294" s="396"/>
      <c r="C294" s="396"/>
      <c r="D294" s="189"/>
      <c r="E294" s="188"/>
      <c r="F294" s="189"/>
      <c r="G294" s="18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Z294" s="9"/>
      <c r="AC294" s="190"/>
      <c r="AD294" s="190"/>
      <c r="AE294" s="190"/>
      <c r="AF294" s="190"/>
      <c r="AG294" s="114"/>
      <c r="AH294" s="114"/>
      <c r="AI294" s="114"/>
    </row>
    <row r="295" spans="1:35" ht="12.75">
      <c r="A295" s="394"/>
      <c r="B295" s="396"/>
      <c r="C295" s="396"/>
      <c r="D295" s="189"/>
      <c r="E295" s="188"/>
      <c r="F295" s="189"/>
      <c r="G295" s="18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Z295" s="9"/>
      <c r="AC295" s="190"/>
      <c r="AD295" s="190"/>
      <c r="AE295" s="190"/>
      <c r="AF295" s="190"/>
      <c r="AG295" s="114"/>
      <c r="AH295" s="114"/>
      <c r="AI295" s="114"/>
    </row>
    <row r="296" spans="1:35" ht="12.75">
      <c r="A296" s="394"/>
      <c r="B296" s="396"/>
      <c r="C296" s="396"/>
      <c r="D296" s="189"/>
      <c r="E296" s="188"/>
      <c r="F296" s="189"/>
      <c r="G296" s="18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Z296" s="9"/>
      <c r="AC296" s="190"/>
      <c r="AD296" s="190"/>
      <c r="AE296" s="190"/>
      <c r="AF296" s="190"/>
      <c r="AG296" s="114"/>
      <c r="AH296" s="114"/>
      <c r="AI296" s="114"/>
    </row>
    <row r="297" spans="1:35" ht="12.75">
      <c r="A297" s="394"/>
      <c r="B297" s="396"/>
      <c r="C297" s="396"/>
      <c r="D297" s="189"/>
      <c r="E297" s="188"/>
      <c r="F297" s="189"/>
      <c r="G297" s="18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Z297" s="9"/>
      <c r="AC297" s="190"/>
      <c r="AD297" s="190"/>
      <c r="AE297" s="190"/>
      <c r="AF297" s="190"/>
      <c r="AG297" s="114"/>
      <c r="AH297" s="114"/>
      <c r="AI297" s="114"/>
    </row>
    <row r="298" spans="1:35" ht="12.75">
      <c r="A298" s="394"/>
      <c r="B298" s="396"/>
      <c r="C298" s="396"/>
      <c r="D298" s="189"/>
      <c r="E298" s="188"/>
      <c r="F298" s="189"/>
      <c r="G298" s="18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Z298" s="9"/>
      <c r="AC298" s="190"/>
      <c r="AD298" s="190"/>
      <c r="AE298" s="190"/>
      <c r="AF298" s="190"/>
      <c r="AG298" s="114"/>
      <c r="AH298" s="114"/>
      <c r="AI298" s="114"/>
    </row>
    <row r="299" spans="1:35" ht="12.75">
      <c r="A299" s="394"/>
      <c r="B299" s="396"/>
      <c r="C299" s="396"/>
      <c r="D299" s="189"/>
      <c r="E299" s="188"/>
      <c r="F299" s="189"/>
      <c r="G299" s="18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Z299" s="9"/>
      <c r="AC299" s="190"/>
      <c r="AD299" s="190"/>
      <c r="AE299" s="190"/>
      <c r="AF299" s="190"/>
      <c r="AG299" s="114"/>
      <c r="AH299" s="114"/>
      <c r="AI299" s="114"/>
    </row>
    <row r="300" spans="1:35" ht="12.75">
      <c r="A300" s="394"/>
      <c r="B300" s="396"/>
      <c r="C300" s="396"/>
      <c r="D300" s="189"/>
      <c r="E300" s="188"/>
      <c r="F300" s="189"/>
      <c r="G300" s="18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Z300" s="9"/>
      <c r="AC300" s="190"/>
      <c r="AD300" s="190"/>
      <c r="AE300" s="190"/>
      <c r="AF300" s="190"/>
      <c r="AG300" s="114"/>
      <c r="AH300" s="114"/>
      <c r="AI300" s="114"/>
    </row>
    <row r="301" spans="1:35" ht="12.75">
      <c r="A301" s="394"/>
      <c r="B301" s="396"/>
      <c r="C301" s="396"/>
      <c r="D301" s="189"/>
      <c r="E301" s="188"/>
      <c r="F301" s="189"/>
      <c r="G301" s="18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Z301" s="9"/>
      <c r="AC301" s="190"/>
      <c r="AD301" s="190"/>
      <c r="AE301" s="190"/>
      <c r="AF301" s="190"/>
      <c r="AG301" s="114"/>
      <c r="AH301" s="114"/>
      <c r="AI301" s="114"/>
    </row>
    <row r="302" spans="1:35" ht="12.75">
      <c r="A302" s="394"/>
      <c r="B302" s="396"/>
      <c r="C302" s="396"/>
      <c r="D302" s="189"/>
      <c r="E302" s="188"/>
      <c r="F302" s="189"/>
      <c r="G302" s="18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Z302" s="9"/>
      <c r="AC302" s="190"/>
      <c r="AD302" s="190"/>
      <c r="AE302" s="190"/>
      <c r="AF302" s="190"/>
      <c r="AG302" s="114"/>
      <c r="AH302" s="114"/>
      <c r="AI302" s="114"/>
    </row>
    <row r="303" spans="1:35" ht="12.75">
      <c r="A303" s="394"/>
      <c r="B303" s="396"/>
      <c r="C303" s="396"/>
      <c r="D303" s="189"/>
      <c r="E303" s="188"/>
      <c r="F303" s="189"/>
      <c r="G303" s="18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Z303" s="9"/>
      <c r="AC303" s="190"/>
      <c r="AD303" s="190"/>
      <c r="AE303" s="190"/>
      <c r="AF303" s="190"/>
      <c r="AG303" s="114"/>
      <c r="AH303" s="114"/>
      <c r="AI303" s="114"/>
    </row>
    <row r="304" spans="1:35" ht="12.75">
      <c r="A304" s="394"/>
      <c r="B304" s="396"/>
      <c r="C304" s="396"/>
      <c r="D304" s="189"/>
      <c r="E304" s="188"/>
      <c r="F304" s="189"/>
      <c r="G304" s="18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Z304" s="9"/>
      <c r="AC304" s="190"/>
      <c r="AD304" s="190"/>
      <c r="AE304" s="190"/>
      <c r="AF304" s="190"/>
      <c r="AG304" s="114"/>
      <c r="AH304" s="114"/>
      <c r="AI304" s="114"/>
    </row>
    <row r="305" spans="1:35" ht="12.75">
      <c r="A305" s="394"/>
      <c r="B305" s="396"/>
      <c r="C305" s="396"/>
      <c r="D305" s="189"/>
      <c r="E305" s="188"/>
      <c r="F305" s="189"/>
      <c r="G305" s="18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Z305" s="9"/>
      <c r="AC305" s="190"/>
      <c r="AD305" s="190"/>
      <c r="AE305" s="190"/>
      <c r="AF305" s="190"/>
      <c r="AG305" s="114"/>
      <c r="AH305" s="114"/>
      <c r="AI305" s="114"/>
    </row>
    <row r="306" spans="1:35" ht="12.75">
      <c r="A306" s="394"/>
      <c r="B306" s="396"/>
      <c r="C306" s="396"/>
      <c r="D306" s="189"/>
      <c r="E306" s="188"/>
      <c r="F306" s="189"/>
      <c r="G306" s="18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Z306" s="9"/>
      <c r="AC306" s="190"/>
      <c r="AD306" s="190"/>
      <c r="AE306" s="190"/>
      <c r="AF306" s="190"/>
      <c r="AG306" s="114"/>
      <c r="AH306" s="114"/>
      <c r="AI306" s="114"/>
    </row>
    <row r="307" spans="1:35" ht="12.75">
      <c r="A307" s="394"/>
      <c r="B307" s="396"/>
      <c r="C307" s="396"/>
      <c r="D307" s="189"/>
      <c r="E307" s="188"/>
      <c r="F307" s="189"/>
      <c r="G307" s="18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Z307" s="9"/>
      <c r="AC307" s="190"/>
      <c r="AD307" s="190"/>
      <c r="AE307" s="190"/>
      <c r="AF307" s="190"/>
      <c r="AG307" s="114"/>
      <c r="AH307" s="114"/>
      <c r="AI307" s="114"/>
    </row>
    <row r="308" spans="1:35" ht="12.75">
      <c r="A308" s="394"/>
      <c r="B308" s="396"/>
      <c r="C308" s="396"/>
      <c r="D308" s="189"/>
      <c r="E308" s="188"/>
      <c r="F308" s="189"/>
      <c r="G308" s="18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Z308" s="9"/>
      <c r="AC308" s="190"/>
      <c r="AD308" s="190"/>
      <c r="AE308" s="190"/>
      <c r="AF308" s="190"/>
      <c r="AG308" s="114"/>
      <c r="AH308" s="114"/>
      <c r="AI308" s="114"/>
    </row>
    <row r="309" spans="1:35" ht="12.75">
      <c r="A309" s="394"/>
      <c r="B309" s="396"/>
      <c r="C309" s="396"/>
      <c r="D309" s="189"/>
      <c r="E309" s="188"/>
      <c r="F309" s="189"/>
      <c r="G309" s="18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Z309" s="9"/>
      <c r="AC309" s="190"/>
      <c r="AD309" s="190"/>
      <c r="AE309" s="190"/>
      <c r="AF309" s="190"/>
      <c r="AG309" s="114"/>
      <c r="AH309" s="114"/>
      <c r="AI309" s="114"/>
    </row>
    <row r="310" spans="1:35" ht="12.75">
      <c r="A310" s="394"/>
      <c r="B310" s="396"/>
      <c r="C310" s="396"/>
      <c r="D310" s="189"/>
      <c r="E310" s="188"/>
      <c r="F310" s="189"/>
      <c r="G310" s="18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Z310" s="9"/>
      <c r="AC310" s="190"/>
      <c r="AD310" s="190"/>
      <c r="AE310" s="190"/>
      <c r="AF310" s="190"/>
      <c r="AG310" s="114"/>
      <c r="AH310" s="114"/>
      <c r="AI310" s="114"/>
    </row>
    <row r="311" spans="1:35" ht="12.75">
      <c r="A311" s="394"/>
      <c r="B311" s="396"/>
      <c r="C311" s="396"/>
      <c r="D311" s="189"/>
      <c r="E311" s="188"/>
      <c r="F311" s="189"/>
      <c r="G311" s="18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Z311" s="9"/>
      <c r="AC311" s="190"/>
      <c r="AD311" s="190"/>
      <c r="AE311" s="190"/>
      <c r="AF311" s="190"/>
      <c r="AG311" s="114"/>
      <c r="AH311" s="114"/>
      <c r="AI311" s="114"/>
    </row>
    <row r="312" spans="1:35" ht="12.75">
      <c r="A312" s="394"/>
      <c r="B312" s="396"/>
      <c r="C312" s="396"/>
      <c r="D312" s="189"/>
      <c r="E312" s="188"/>
      <c r="F312" s="189"/>
      <c r="G312" s="18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Z312" s="9"/>
      <c r="AC312" s="190"/>
      <c r="AD312" s="190"/>
      <c r="AE312" s="190"/>
      <c r="AF312" s="190"/>
      <c r="AG312" s="114"/>
      <c r="AH312" s="114"/>
      <c r="AI312" s="114"/>
    </row>
    <row r="313" spans="1:35" ht="12.75">
      <c r="A313" s="394"/>
      <c r="B313" s="396"/>
      <c r="C313" s="396"/>
      <c r="D313" s="189"/>
      <c r="E313" s="188"/>
      <c r="F313" s="189"/>
      <c r="G313" s="18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Z313" s="9"/>
      <c r="AC313" s="190"/>
      <c r="AD313" s="190"/>
      <c r="AE313" s="190"/>
      <c r="AF313" s="190"/>
      <c r="AG313" s="114"/>
      <c r="AH313" s="114"/>
      <c r="AI313" s="114"/>
    </row>
    <row r="314" spans="1:35" ht="12.75">
      <c r="A314" s="394"/>
      <c r="B314" s="396"/>
      <c r="C314" s="396"/>
      <c r="D314" s="189"/>
      <c r="E314" s="188"/>
      <c r="F314" s="189"/>
      <c r="G314" s="18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Z314" s="9"/>
      <c r="AC314" s="190"/>
      <c r="AD314" s="190"/>
      <c r="AE314" s="190"/>
      <c r="AF314" s="190"/>
      <c r="AG314" s="114"/>
      <c r="AH314" s="114"/>
      <c r="AI314" s="114"/>
    </row>
    <row r="315" spans="1:35" ht="12.75">
      <c r="A315" s="394"/>
      <c r="B315" s="396"/>
      <c r="C315" s="396"/>
      <c r="D315" s="189"/>
      <c r="E315" s="188"/>
      <c r="F315" s="189"/>
      <c r="G315" s="18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Z315" s="9"/>
      <c r="AC315" s="190"/>
      <c r="AD315" s="190"/>
      <c r="AE315" s="190"/>
      <c r="AF315" s="190"/>
      <c r="AG315" s="114"/>
      <c r="AH315" s="114"/>
      <c r="AI315" s="114"/>
    </row>
    <row r="316" spans="1:35" ht="12.75">
      <c r="A316" s="394"/>
      <c r="B316" s="396"/>
      <c r="C316" s="396"/>
      <c r="D316" s="189"/>
      <c r="E316" s="188"/>
      <c r="F316" s="189"/>
      <c r="G316" s="18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Z316" s="9"/>
      <c r="AC316" s="190"/>
      <c r="AD316" s="190"/>
      <c r="AE316" s="190"/>
      <c r="AF316" s="190"/>
      <c r="AG316" s="114"/>
      <c r="AH316" s="114"/>
      <c r="AI316" s="114"/>
    </row>
    <row r="317" spans="1:35" ht="12.75">
      <c r="A317" s="394"/>
      <c r="B317" s="396"/>
      <c r="C317" s="396"/>
      <c r="D317" s="189"/>
      <c r="E317" s="188"/>
      <c r="F317" s="189"/>
      <c r="G317" s="18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Z317" s="9"/>
      <c r="AC317" s="190"/>
      <c r="AD317" s="190"/>
      <c r="AE317" s="190"/>
      <c r="AF317" s="190"/>
      <c r="AG317" s="114"/>
      <c r="AH317" s="114"/>
      <c r="AI317" s="114"/>
    </row>
    <row r="318" spans="1:35" ht="12.75">
      <c r="A318" s="394"/>
      <c r="B318" s="396"/>
      <c r="C318" s="396"/>
      <c r="D318" s="189"/>
      <c r="E318" s="188"/>
      <c r="F318" s="189"/>
      <c r="G318" s="18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Z318" s="9"/>
      <c r="AC318" s="190"/>
      <c r="AD318" s="190"/>
      <c r="AE318" s="190"/>
      <c r="AF318" s="190"/>
      <c r="AG318" s="114"/>
      <c r="AH318" s="114"/>
      <c r="AI318" s="114"/>
    </row>
    <row r="319" spans="1:35" ht="12.75">
      <c r="A319" s="394"/>
      <c r="B319" s="396"/>
      <c r="C319" s="396"/>
      <c r="D319" s="189"/>
      <c r="E319" s="188"/>
      <c r="F319" s="189"/>
      <c r="G319" s="18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Z319" s="9"/>
      <c r="AC319" s="190"/>
      <c r="AD319" s="190"/>
      <c r="AE319" s="190"/>
      <c r="AF319" s="190"/>
      <c r="AG319" s="114"/>
      <c r="AH319" s="114"/>
      <c r="AI319" s="114"/>
    </row>
    <row r="320" spans="1:35" ht="12.75">
      <c r="A320" s="394"/>
      <c r="B320" s="396"/>
      <c r="C320" s="396"/>
      <c r="D320" s="189"/>
      <c r="E320" s="188"/>
      <c r="F320" s="189"/>
      <c r="G320" s="18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Z320" s="9"/>
      <c r="AC320" s="190"/>
      <c r="AD320" s="190"/>
      <c r="AE320" s="190"/>
      <c r="AF320" s="190"/>
      <c r="AG320" s="114"/>
      <c r="AH320" s="114"/>
      <c r="AI320" s="114"/>
    </row>
    <row r="321" spans="1:35" ht="12.75">
      <c r="A321" s="394"/>
      <c r="B321" s="396"/>
      <c r="C321" s="396"/>
      <c r="D321" s="189"/>
      <c r="E321" s="188"/>
      <c r="F321" s="189"/>
      <c r="G321" s="18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Z321" s="9"/>
      <c r="AC321" s="190"/>
      <c r="AD321" s="190"/>
      <c r="AE321" s="190"/>
      <c r="AF321" s="190"/>
      <c r="AG321" s="114"/>
      <c r="AH321" s="114"/>
      <c r="AI321" s="114"/>
    </row>
    <row r="322" spans="1:35" ht="12.75">
      <c r="A322" s="394"/>
      <c r="B322" s="396"/>
      <c r="C322" s="396"/>
      <c r="D322" s="189"/>
      <c r="E322" s="188"/>
      <c r="F322" s="189"/>
      <c r="G322" s="18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Z322" s="9"/>
      <c r="AC322" s="190"/>
      <c r="AD322" s="190"/>
      <c r="AE322" s="190"/>
      <c r="AF322" s="190"/>
      <c r="AG322" s="114"/>
      <c r="AH322" s="114"/>
      <c r="AI322" s="114"/>
    </row>
    <row r="323" spans="1:35" ht="12.75">
      <c r="A323" s="394"/>
      <c r="B323" s="396"/>
      <c r="C323" s="396"/>
      <c r="D323" s="189"/>
      <c r="E323" s="188"/>
      <c r="F323" s="189"/>
      <c r="G323" s="18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Z323" s="9"/>
      <c r="AC323" s="190"/>
      <c r="AD323" s="190"/>
      <c r="AE323" s="190"/>
      <c r="AF323" s="190"/>
      <c r="AG323" s="114"/>
      <c r="AH323" s="114"/>
      <c r="AI323" s="114"/>
    </row>
    <row r="324" spans="1:35" ht="12.75">
      <c r="A324" s="394"/>
      <c r="B324" s="396"/>
      <c r="C324" s="396"/>
      <c r="D324" s="189"/>
      <c r="E324" s="188"/>
      <c r="F324" s="189"/>
      <c r="G324" s="18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Z324" s="9"/>
      <c r="AC324" s="190"/>
      <c r="AD324" s="190"/>
      <c r="AE324" s="190"/>
      <c r="AF324" s="190"/>
      <c r="AG324" s="114"/>
      <c r="AH324" s="114"/>
      <c r="AI324" s="114"/>
    </row>
    <row r="325" spans="1:35" ht="12.75">
      <c r="A325" s="394"/>
      <c r="B325" s="396"/>
      <c r="C325" s="396"/>
      <c r="D325" s="189"/>
      <c r="E325" s="188"/>
      <c r="F325" s="189"/>
      <c r="G325" s="18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Z325" s="9"/>
      <c r="AC325" s="190"/>
      <c r="AD325" s="190"/>
      <c r="AE325" s="190"/>
      <c r="AF325" s="190"/>
      <c r="AG325" s="114"/>
      <c r="AH325" s="114"/>
      <c r="AI325" s="114"/>
    </row>
    <row r="326" spans="1:35" ht="12.75">
      <c r="A326" s="394"/>
      <c r="B326" s="396"/>
      <c r="C326" s="396"/>
      <c r="D326" s="189"/>
      <c r="E326" s="188"/>
      <c r="F326" s="189"/>
      <c r="G326" s="18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Z326" s="9"/>
      <c r="AC326" s="190"/>
      <c r="AD326" s="190"/>
      <c r="AE326" s="190"/>
      <c r="AF326" s="190"/>
      <c r="AG326" s="114"/>
      <c r="AH326" s="114"/>
      <c r="AI326" s="114"/>
    </row>
    <row r="327" spans="1:35" ht="12.75">
      <c r="A327" s="394"/>
      <c r="B327" s="396"/>
      <c r="C327" s="396"/>
      <c r="D327" s="189"/>
      <c r="E327" s="188"/>
      <c r="F327" s="189"/>
      <c r="G327" s="18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Z327" s="9"/>
      <c r="AC327" s="190"/>
      <c r="AD327" s="190"/>
      <c r="AE327" s="190"/>
      <c r="AF327" s="190"/>
      <c r="AG327" s="114"/>
      <c r="AH327" s="114"/>
      <c r="AI327" s="114"/>
    </row>
    <row r="328" spans="1:35" ht="12.75">
      <c r="A328" s="394"/>
      <c r="B328" s="396"/>
      <c r="C328" s="396"/>
      <c r="D328" s="189"/>
      <c r="E328" s="188"/>
      <c r="F328" s="189"/>
      <c r="G328" s="18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Z328" s="9"/>
      <c r="AC328" s="190"/>
      <c r="AD328" s="190"/>
      <c r="AE328" s="190"/>
      <c r="AF328" s="190"/>
      <c r="AG328" s="114"/>
      <c r="AH328" s="114"/>
      <c r="AI328" s="114"/>
    </row>
    <row r="329" spans="1:35" ht="12.75">
      <c r="A329" s="394"/>
      <c r="B329" s="396"/>
      <c r="C329" s="396"/>
      <c r="D329" s="189"/>
      <c r="E329" s="188"/>
      <c r="F329" s="189"/>
      <c r="G329" s="18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Z329" s="9"/>
      <c r="AC329" s="190"/>
      <c r="AD329" s="190"/>
      <c r="AE329" s="190"/>
      <c r="AF329" s="190"/>
      <c r="AG329" s="114"/>
      <c r="AH329" s="114"/>
      <c r="AI329" s="114"/>
    </row>
    <row r="330" spans="1:35" ht="12.75">
      <c r="A330" s="394"/>
      <c r="B330" s="396"/>
      <c r="C330" s="396"/>
      <c r="D330" s="189"/>
      <c r="E330" s="188"/>
      <c r="F330" s="189"/>
      <c r="G330" s="18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Z330" s="9"/>
      <c r="AC330" s="190"/>
      <c r="AD330" s="190"/>
      <c r="AE330" s="190"/>
      <c r="AF330" s="190"/>
      <c r="AG330" s="114"/>
      <c r="AH330" s="114"/>
      <c r="AI330" s="114"/>
    </row>
    <row r="331" spans="1:35" ht="12.75">
      <c r="A331" s="394"/>
      <c r="B331" s="396"/>
      <c r="C331" s="396"/>
      <c r="D331" s="189"/>
      <c r="E331" s="188"/>
      <c r="F331" s="189"/>
      <c r="G331" s="18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Z331" s="9"/>
      <c r="AC331" s="190"/>
      <c r="AD331" s="190"/>
      <c r="AE331" s="190"/>
      <c r="AF331" s="190"/>
      <c r="AG331" s="114"/>
      <c r="AH331" s="114"/>
      <c r="AI331" s="114"/>
    </row>
    <row r="332" spans="1:35" ht="12.75">
      <c r="A332" s="394"/>
      <c r="B332" s="396"/>
      <c r="C332" s="396"/>
      <c r="D332" s="189"/>
      <c r="E332" s="188"/>
      <c r="F332" s="189"/>
      <c r="G332" s="18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Z332" s="9"/>
      <c r="AC332" s="190"/>
      <c r="AD332" s="190"/>
      <c r="AE332" s="190"/>
      <c r="AF332" s="190"/>
      <c r="AG332" s="114"/>
      <c r="AH332" s="114"/>
      <c r="AI332" s="114"/>
    </row>
    <row r="333" spans="1:35" ht="12.75">
      <c r="A333" s="394"/>
      <c r="B333" s="396"/>
      <c r="C333" s="396"/>
      <c r="D333" s="189"/>
      <c r="E333" s="188"/>
      <c r="F333" s="189"/>
      <c r="G333" s="18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Z333" s="9"/>
      <c r="AC333" s="190"/>
      <c r="AD333" s="190"/>
      <c r="AE333" s="190"/>
      <c r="AF333" s="190"/>
      <c r="AG333" s="114"/>
      <c r="AH333" s="114"/>
      <c r="AI333" s="114"/>
    </row>
    <row r="334" spans="1:35" ht="12.75">
      <c r="A334" s="394"/>
      <c r="B334" s="396"/>
      <c r="C334" s="396"/>
      <c r="D334" s="189"/>
      <c r="E334" s="188"/>
      <c r="F334" s="189"/>
      <c r="G334" s="18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Z334" s="9"/>
      <c r="AC334" s="190"/>
      <c r="AD334" s="190"/>
      <c r="AE334" s="190"/>
      <c r="AF334" s="190"/>
      <c r="AG334" s="114"/>
      <c r="AH334" s="114"/>
      <c r="AI334" s="114"/>
    </row>
    <row r="335" spans="1:35" ht="12.75">
      <c r="A335" s="394"/>
      <c r="B335" s="396"/>
      <c r="C335" s="396"/>
      <c r="D335" s="189"/>
      <c r="E335" s="188"/>
      <c r="F335" s="189"/>
      <c r="G335" s="18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Z335" s="9"/>
      <c r="AC335" s="190"/>
      <c r="AD335" s="190"/>
      <c r="AE335" s="190"/>
      <c r="AF335" s="190"/>
      <c r="AG335" s="114"/>
      <c r="AH335" s="114"/>
      <c r="AI335" s="114"/>
    </row>
    <row r="336" spans="1:35" ht="12.75">
      <c r="A336" s="394"/>
      <c r="B336" s="396"/>
      <c r="C336" s="396"/>
      <c r="D336" s="189"/>
      <c r="E336" s="188"/>
      <c r="F336" s="189"/>
      <c r="G336" s="18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Z336" s="9"/>
      <c r="AC336" s="190"/>
      <c r="AD336" s="190"/>
      <c r="AE336" s="190"/>
      <c r="AF336" s="190"/>
      <c r="AG336" s="114"/>
      <c r="AH336" s="114"/>
      <c r="AI336" s="114"/>
    </row>
    <row r="337" spans="1:35" ht="12.75">
      <c r="A337" s="394"/>
      <c r="B337" s="396"/>
      <c r="C337" s="396"/>
      <c r="D337" s="189"/>
      <c r="E337" s="188"/>
      <c r="F337" s="189"/>
      <c r="G337" s="18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Z337" s="9"/>
      <c r="AC337" s="190"/>
      <c r="AD337" s="190"/>
      <c r="AE337" s="190"/>
      <c r="AF337" s="190"/>
      <c r="AG337" s="114"/>
      <c r="AH337" s="114"/>
      <c r="AI337" s="114"/>
    </row>
    <row r="338" spans="1:35" ht="12.75">
      <c r="A338" s="394"/>
      <c r="B338" s="396"/>
      <c r="C338" s="396"/>
      <c r="D338" s="189"/>
      <c r="E338" s="188"/>
      <c r="F338" s="189"/>
      <c r="G338" s="18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Z338" s="9"/>
      <c r="AC338" s="190"/>
      <c r="AD338" s="190"/>
      <c r="AE338" s="190"/>
      <c r="AF338" s="190"/>
      <c r="AG338" s="114"/>
      <c r="AH338" s="114"/>
      <c r="AI338" s="114"/>
    </row>
    <row r="339" spans="1:35" ht="12.75">
      <c r="A339" s="394"/>
      <c r="B339" s="396"/>
      <c r="C339" s="396"/>
      <c r="D339" s="189"/>
      <c r="E339" s="188"/>
      <c r="F339" s="189"/>
      <c r="G339" s="18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Z339" s="9"/>
      <c r="AC339" s="190"/>
      <c r="AD339" s="190"/>
      <c r="AE339" s="190"/>
      <c r="AF339" s="190"/>
      <c r="AG339" s="114"/>
      <c r="AH339" s="114"/>
      <c r="AI339" s="114"/>
    </row>
    <row r="340" spans="1:35" ht="12.75">
      <c r="A340" s="394"/>
      <c r="B340" s="396"/>
      <c r="C340" s="396"/>
      <c r="D340" s="189"/>
      <c r="E340" s="188"/>
      <c r="F340" s="189"/>
      <c r="G340" s="18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Z340" s="9"/>
      <c r="AC340" s="190"/>
      <c r="AD340" s="190"/>
      <c r="AE340" s="190"/>
      <c r="AF340" s="190"/>
      <c r="AG340" s="114"/>
      <c r="AH340" s="114"/>
      <c r="AI340" s="114"/>
    </row>
    <row r="341" spans="1:35" ht="12.75">
      <c r="A341" s="394"/>
      <c r="B341" s="396"/>
      <c r="C341" s="396"/>
      <c r="D341" s="189"/>
      <c r="E341" s="188"/>
      <c r="F341" s="189"/>
      <c r="G341" s="18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Z341" s="9"/>
      <c r="AC341" s="190"/>
      <c r="AD341" s="190"/>
      <c r="AE341" s="190"/>
      <c r="AF341" s="190"/>
      <c r="AG341" s="114"/>
      <c r="AH341" s="114"/>
      <c r="AI341" s="114"/>
    </row>
    <row r="342" spans="1:35" ht="12.75">
      <c r="A342" s="394"/>
      <c r="B342" s="396"/>
      <c r="C342" s="396"/>
      <c r="D342" s="189"/>
      <c r="E342" s="188"/>
      <c r="F342" s="189"/>
      <c r="G342" s="18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Z342" s="9"/>
      <c r="AC342" s="190"/>
      <c r="AD342" s="190"/>
      <c r="AE342" s="190"/>
      <c r="AF342" s="190"/>
      <c r="AG342" s="114"/>
      <c r="AH342" s="114"/>
      <c r="AI342" s="114"/>
    </row>
    <row r="343" spans="1:35" ht="12.75">
      <c r="A343" s="394"/>
      <c r="B343" s="396"/>
      <c r="C343" s="396"/>
      <c r="D343" s="189"/>
      <c r="E343" s="188"/>
      <c r="F343" s="189"/>
      <c r="G343" s="18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Z343" s="9"/>
      <c r="AC343" s="190"/>
      <c r="AD343" s="190"/>
      <c r="AE343" s="190"/>
      <c r="AF343" s="190"/>
      <c r="AG343" s="114"/>
      <c r="AH343" s="114"/>
      <c r="AI343" s="114"/>
    </row>
    <row r="344" spans="1:35" ht="12.75">
      <c r="A344" s="394"/>
      <c r="B344" s="396"/>
      <c r="C344" s="396"/>
      <c r="D344" s="189"/>
      <c r="E344" s="188"/>
      <c r="F344" s="189"/>
      <c r="G344" s="18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Z344" s="9"/>
      <c r="AC344" s="190"/>
      <c r="AD344" s="190"/>
      <c r="AE344" s="190"/>
      <c r="AF344" s="190"/>
      <c r="AG344" s="114"/>
      <c r="AH344" s="114"/>
      <c r="AI344" s="114"/>
    </row>
    <row r="345" spans="1:35" ht="12.75">
      <c r="A345" s="394"/>
      <c r="B345" s="396"/>
      <c r="C345" s="396"/>
      <c r="D345" s="189"/>
      <c r="E345" s="188"/>
      <c r="F345" s="189"/>
      <c r="G345" s="18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Z345" s="9"/>
      <c r="AC345" s="190"/>
      <c r="AD345" s="190"/>
      <c r="AE345" s="190"/>
      <c r="AF345" s="190"/>
      <c r="AG345" s="114"/>
      <c r="AH345" s="114"/>
      <c r="AI345" s="114"/>
    </row>
    <row r="346" spans="1:35" ht="12.75">
      <c r="A346" s="394"/>
      <c r="B346" s="396"/>
      <c r="C346" s="396"/>
      <c r="D346" s="189"/>
      <c r="E346" s="188"/>
      <c r="F346" s="189"/>
      <c r="G346" s="18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Z346" s="9"/>
      <c r="AC346" s="190"/>
      <c r="AD346" s="190"/>
      <c r="AE346" s="190"/>
      <c r="AF346" s="190"/>
      <c r="AG346" s="114"/>
      <c r="AH346" s="114"/>
      <c r="AI346" s="114"/>
    </row>
    <row r="347" spans="1:35" ht="12.75">
      <c r="A347" s="394"/>
      <c r="B347" s="396"/>
      <c r="C347" s="396"/>
      <c r="D347" s="189"/>
      <c r="E347" s="188"/>
      <c r="F347" s="189"/>
      <c r="G347" s="18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Z347" s="9"/>
      <c r="AC347" s="190"/>
      <c r="AD347" s="190"/>
      <c r="AE347" s="190"/>
      <c r="AF347" s="190"/>
      <c r="AG347" s="114"/>
      <c r="AH347" s="114"/>
      <c r="AI347" s="114"/>
    </row>
    <row r="348" spans="1:35" ht="12.75">
      <c r="A348" s="394"/>
      <c r="B348" s="396"/>
      <c r="C348" s="396"/>
      <c r="D348" s="189"/>
      <c r="E348" s="188"/>
      <c r="F348" s="189"/>
      <c r="G348" s="18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Z348" s="9"/>
      <c r="AC348" s="190"/>
      <c r="AD348" s="190"/>
      <c r="AE348" s="190"/>
      <c r="AF348" s="190"/>
      <c r="AG348" s="114"/>
      <c r="AH348" s="114"/>
      <c r="AI348" s="114"/>
    </row>
    <row r="349" spans="1:35" ht="12.75">
      <c r="A349" s="394"/>
      <c r="B349" s="396"/>
      <c r="C349" s="396"/>
      <c r="D349" s="189"/>
      <c r="E349" s="188"/>
      <c r="F349" s="189"/>
      <c r="G349" s="18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Z349" s="9"/>
      <c r="AC349" s="190"/>
      <c r="AD349" s="190"/>
      <c r="AE349" s="190"/>
      <c r="AF349" s="190"/>
      <c r="AG349" s="114"/>
      <c r="AH349" s="114"/>
      <c r="AI349" s="114"/>
    </row>
    <row r="350" spans="1:35" ht="12.75">
      <c r="A350" s="394"/>
      <c r="B350" s="396"/>
      <c r="C350" s="396"/>
      <c r="D350" s="189"/>
      <c r="E350" s="188"/>
      <c r="F350" s="189"/>
      <c r="G350" s="18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Z350" s="9"/>
      <c r="AC350" s="190"/>
      <c r="AD350" s="190"/>
      <c r="AE350" s="190"/>
      <c r="AF350" s="190"/>
      <c r="AG350" s="114"/>
      <c r="AH350" s="114"/>
      <c r="AI350" s="114"/>
    </row>
    <row r="351" spans="1:35" ht="12.75">
      <c r="A351" s="394"/>
      <c r="B351" s="396"/>
      <c r="C351" s="396"/>
      <c r="D351" s="189"/>
      <c r="E351" s="188"/>
      <c r="F351" s="189"/>
      <c r="G351" s="18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Z351" s="9"/>
      <c r="AC351" s="190"/>
      <c r="AD351" s="190"/>
      <c r="AE351" s="190"/>
      <c r="AF351" s="190"/>
      <c r="AG351" s="114"/>
      <c r="AH351" s="114"/>
      <c r="AI351" s="114"/>
    </row>
    <row r="352" spans="1:35" ht="12.75">
      <c r="A352" s="394"/>
      <c r="B352" s="396"/>
      <c r="C352" s="396"/>
      <c r="D352" s="189"/>
      <c r="E352" s="188"/>
      <c r="F352" s="189"/>
      <c r="G352" s="18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Z352" s="9"/>
      <c r="AC352" s="190"/>
      <c r="AD352" s="190"/>
      <c r="AE352" s="190"/>
      <c r="AF352" s="190"/>
      <c r="AG352" s="114"/>
      <c r="AH352" s="114"/>
      <c r="AI352" s="114"/>
    </row>
    <row r="353" spans="1:35" ht="12.75">
      <c r="A353" s="394"/>
      <c r="B353" s="396"/>
      <c r="C353" s="396"/>
      <c r="D353" s="189"/>
      <c r="E353" s="188"/>
      <c r="F353" s="189"/>
      <c r="G353" s="18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Z353" s="9"/>
      <c r="AC353" s="190"/>
      <c r="AD353" s="190"/>
      <c r="AE353" s="190"/>
      <c r="AF353" s="190"/>
      <c r="AG353" s="114"/>
      <c r="AH353" s="114"/>
      <c r="AI353" s="114"/>
    </row>
    <row r="354" spans="1:35" ht="12.75">
      <c r="A354" s="394"/>
      <c r="B354" s="396"/>
      <c r="C354" s="396"/>
      <c r="D354" s="189"/>
      <c r="E354" s="188"/>
      <c r="F354" s="189"/>
      <c r="G354" s="18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Z354" s="9"/>
      <c r="AC354" s="190"/>
      <c r="AD354" s="190"/>
      <c r="AE354" s="190"/>
      <c r="AF354" s="190"/>
      <c r="AG354" s="114"/>
      <c r="AH354" s="114"/>
      <c r="AI354" s="114"/>
    </row>
    <row r="355" spans="1:35" ht="12.75">
      <c r="A355" s="394"/>
      <c r="B355" s="396"/>
      <c r="C355" s="396"/>
      <c r="D355" s="189"/>
      <c r="E355" s="188"/>
      <c r="F355" s="189"/>
      <c r="G355" s="18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Z355" s="9"/>
      <c r="AC355" s="190"/>
      <c r="AD355" s="190"/>
      <c r="AE355" s="190"/>
      <c r="AF355" s="190"/>
      <c r="AG355" s="114"/>
      <c r="AH355" s="114"/>
      <c r="AI355" s="114"/>
    </row>
    <row r="356" spans="1:35" ht="12.75">
      <c r="A356" s="394"/>
      <c r="B356" s="396"/>
      <c r="C356" s="396"/>
      <c r="D356" s="189"/>
      <c r="E356" s="188"/>
      <c r="F356" s="189"/>
      <c r="G356" s="18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Z356" s="9"/>
      <c r="AC356" s="190"/>
      <c r="AD356" s="190"/>
      <c r="AE356" s="190"/>
      <c r="AF356" s="190"/>
      <c r="AG356" s="114"/>
      <c r="AH356" s="114"/>
      <c r="AI356" s="114"/>
    </row>
    <row r="357" spans="1:35" ht="12.75">
      <c r="A357" s="394"/>
      <c r="B357" s="396"/>
      <c r="C357" s="396"/>
      <c r="D357" s="189"/>
      <c r="E357" s="188"/>
      <c r="F357" s="189"/>
      <c r="G357" s="18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Z357" s="9"/>
      <c r="AC357" s="190"/>
      <c r="AD357" s="190"/>
      <c r="AE357" s="190"/>
      <c r="AF357" s="190"/>
      <c r="AG357" s="114"/>
      <c r="AH357" s="114"/>
      <c r="AI357" s="114"/>
    </row>
    <row r="358" spans="1:35" ht="12.75">
      <c r="A358" s="394"/>
      <c r="B358" s="396"/>
      <c r="C358" s="396"/>
      <c r="D358" s="189"/>
      <c r="E358" s="188"/>
      <c r="F358" s="189"/>
      <c r="G358" s="18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Z358" s="9"/>
      <c r="AC358" s="190"/>
      <c r="AD358" s="190"/>
      <c r="AE358" s="190"/>
      <c r="AF358" s="190"/>
      <c r="AG358" s="114"/>
      <c r="AH358" s="114"/>
      <c r="AI358" s="114"/>
    </row>
    <row r="359" spans="1:35" ht="12.75">
      <c r="A359" s="394"/>
      <c r="B359" s="396"/>
      <c r="C359" s="396"/>
      <c r="D359" s="189"/>
      <c r="E359" s="188"/>
      <c r="F359" s="189"/>
      <c r="G359" s="18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Z359" s="9"/>
      <c r="AC359" s="190"/>
      <c r="AD359" s="190"/>
      <c r="AE359" s="190"/>
      <c r="AF359" s="190"/>
      <c r="AG359" s="114"/>
      <c r="AH359" s="114"/>
      <c r="AI359" s="114"/>
    </row>
    <row r="360" spans="1:35" ht="12.75">
      <c r="A360" s="394"/>
      <c r="B360" s="396"/>
      <c r="C360" s="396"/>
      <c r="D360" s="189"/>
      <c r="E360" s="188"/>
      <c r="F360" s="189"/>
      <c r="G360" s="18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Z360" s="9"/>
      <c r="AC360" s="190"/>
      <c r="AD360" s="190"/>
      <c r="AE360" s="190"/>
      <c r="AF360" s="190"/>
      <c r="AG360" s="114"/>
      <c r="AH360" s="114"/>
      <c r="AI360" s="114"/>
    </row>
    <row r="361" spans="1:35" ht="12.75">
      <c r="A361" s="394"/>
      <c r="B361" s="396"/>
      <c r="C361" s="396"/>
      <c r="D361" s="189"/>
      <c r="E361" s="188"/>
      <c r="F361" s="189"/>
      <c r="G361" s="18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Z361" s="9"/>
      <c r="AC361" s="190"/>
      <c r="AD361" s="190"/>
      <c r="AE361" s="190"/>
      <c r="AF361" s="190"/>
      <c r="AG361" s="114"/>
      <c r="AH361" s="114"/>
      <c r="AI361" s="114"/>
    </row>
    <row r="362" spans="1:35" ht="12.75">
      <c r="A362" s="394"/>
      <c r="B362" s="396"/>
      <c r="C362" s="396"/>
      <c r="D362" s="189"/>
      <c r="E362" s="188"/>
      <c r="F362" s="189"/>
      <c r="G362" s="18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Z362" s="9"/>
      <c r="AC362" s="190"/>
      <c r="AD362" s="190"/>
      <c r="AE362" s="190"/>
      <c r="AF362" s="190"/>
      <c r="AG362" s="114"/>
      <c r="AH362" s="114"/>
      <c r="AI362" s="114"/>
    </row>
    <row r="363" spans="1:35" ht="12.75">
      <c r="A363" s="394"/>
      <c r="B363" s="396"/>
      <c r="C363" s="396"/>
      <c r="D363" s="189"/>
      <c r="E363" s="188"/>
      <c r="F363" s="189"/>
      <c r="G363" s="18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Z363" s="9"/>
      <c r="AC363" s="190"/>
      <c r="AD363" s="190"/>
      <c r="AE363" s="190"/>
      <c r="AF363" s="190"/>
      <c r="AG363" s="114"/>
      <c r="AH363" s="114"/>
      <c r="AI363" s="114"/>
    </row>
    <row r="364" spans="1:35" ht="12.75">
      <c r="A364" s="394"/>
      <c r="B364" s="396"/>
      <c r="C364" s="396"/>
      <c r="D364" s="189"/>
      <c r="E364" s="188"/>
      <c r="F364" s="189"/>
      <c r="G364" s="18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Z364" s="9"/>
      <c r="AC364" s="190"/>
      <c r="AD364" s="190"/>
      <c r="AE364" s="190"/>
      <c r="AF364" s="190"/>
      <c r="AG364" s="114"/>
      <c r="AH364" s="114"/>
      <c r="AI364" s="114"/>
    </row>
    <row r="365" spans="1:35" ht="12.75">
      <c r="A365" s="394"/>
      <c r="B365" s="396"/>
      <c r="C365" s="396"/>
      <c r="D365" s="189"/>
      <c r="E365" s="188"/>
      <c r="F365" s="189"/>
      <c r="G365" s="18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Z365" s="9"/>
      <c r="AC365" s="190"/>
      <c r="AD365" s="190"/>
      <c r="AE365" s="190"/>
      <c r="AF365" s="190"/>
      <c r="AG365" s="114"/>
      <c r="AH365" s="114"/>
      <c r="AI365" s="114"/>
    </row>
    <row r="366" spans="1:35" ht="12.75">
      <c r="A366" s="394"/>
      <c r="B366" s="396"/>
      <c r="C366" s="396"/>
      <c r="D366" s="189"/>
      <c r="E366" s="188"/>
      <c r="F366" s="189"/>
      <c r="G366" s="18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Z366" s="9"/>
      <c r="AC366" s="190"/>
      <c r="AD366" s="190"/>
      <c r="AE366" s="190"/>
      <c r="AF366" s="190"/>
      <c r="AG366" s="114"/>
      <c r="AH366" s="114"/>
      <c r="AI366" s="114"/>
    </row>
    <row r="367" spans="1:35" ht="12.75">
      <c r="A367" s="394"/>
      <c r="B367" s="396"/>
      <c r="C367" s="396"/>
      <c r="D367" s="189"/>
      <c r="E367" s="188"/>
      <c r="F367" s="189"/>
      <c r="G367" s="18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Z367" s="9"/>
      <c r="AC367" s="190"/>
      <c r="AD367" s="190"/>
      <c r="AE367" s="190"/>
      <c r="AF367" s="190"/>
      <c r="AG367" s="114"/>
      <c r="AH367" s="114"/>
      <c r="AI367" s="114"/>
    </row>
    <row r="368" spans="1:35" ht="12.75">
      <c r="A368" s="394"/>
      <c r="B368" s="396"/>
      <c r="C368" s="396"/>
      <c r="D368" s="189"/>
      <c r="E368" s="188"/>
      <c r="F368" s="189"/>
      <c r="G368" s="18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Z368" s="9"/>
      <c r="AC368" s="190"/>
      <c r="AD368" s="190"/>
      <c r="AE368" s="190"/>
      <c r="AF368" s="190"/>
      <c r="AG368" s="114"/>
      <c r="AH368" s="114"/>
      <c r="AI368" s="114"/>
    </row>
    <row r="369" spans="1:35" ht="12.75">
      <c r="A369" s="394"/>
      <c r="B369" s="396"/>
      <c r="C369" s="396"/>
      <c r="D369" s="189"/>
      <c r="E369" s="188"/>
      <c r="F369" s="189"/>
      <c r="G369" s="18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Z369" s="9"/>
      <c r="AC369" s="190"/>
      <c r="AD369" s="190"/>
      <c r="AE369" s="190"/>
      <c r="AF369" s="190"/>
      <c r="AG369" s="114"/>
      <c r="AH369" s="114"/>
      <c r="AI369" s="114"/>
    </row>
    <row r="370" spans="1:35" ht="12.75">
      <c r="A370" s="394"/>
      <c r="B370" s="396"/>
      <c r="C370" s="396"/>
      <c r="D370" s="189"/>
      <c r="E370" s="188"/>
      <c r="F370" s="189"/>
      <c r="G370" s="18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Z370" s="9"/>
      <c r="AC370" s="190"/>
      <c r="AD370" s="190"/>
      <c r="AE370" s="190"/>
      <c r="AF370" s="190"/>
      <c r="AG370" s="114"/>
      <c r="AH370" s="114"/>
      <c r="AI370" s="114"/>
    </row>
    <row r="371" spans="1:35" ht="12.75">
      <c r="A371" s="394"/>
      <c r="B371" s="396"/>
      <c r="C371" s="396"/>
      <c r="D371" s="189"/>
      <c r="E371" s="188"/>
      <c r="F371" s="189"/>
      <c r="G371" s="18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Z371" s="9"/>
      <c r="AC371" s="190"/>
      <c r="AD371" s="190"/>
      <c r="AE371" s="190"/>
      <c r="AF371" s="190"/>
      <c r="AG371" s="114"/>
      <c r="AH371" s="114"/>
      <c r="AI371" s="114"/>
    </row>
    <row r="372" spans="1:35" ht="12.75">
      <c r="A372" s="394"/>
      <c r="B372" s="396"/>
      <c r="C372" s="396"/>
      <c r="D372" s="189"/>
      <c r="E372" s="188"/>
      <c r="F372" s="189"/>
      <c r="G372" s="18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Z372" s="9"/>
      <c r="AC372" s="190"/>
      <c r="AD372" s="190"/>
      <c r="AE372" s="190"/>
      <c r="AF372" s="190"/>
      <c r="AG372" s="114"/>
      <c r="AH372" s="114"/>
      <c r="AI372" s="114"/>
    </row>
    <row r="373" spans="1:35" ht="12.75">
      <c r="A373" s="394"/>
      <c r="B373" s="396"/>
      <c r="C373" s="396"/>
      <c r="D373" s="189"/>
      <c r="E373" s="188"/>
      <c r="F373" s="189"/>
      <c r="G373" s="18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Z373" s="9"/>
      <c r="AC373" s="190"/>
      <c r="AD373" s="190"/>
      <c r="AE373" s="190"/>
      <c r="AF373" s="190"/>
      <c r="AG373" s="114"/>
      <c r="AH373" s="114"/>
      <c r="AI373" s="114"/>
    </row>
    <row r="374" spans="1:35" ht="12.75">
      <c r="A374" s="394"/>
      <c r="B374" s="396"/>
      <c r="C374" s="396"/>
      <c r="D374" s="189"/>
      <c r="E374" s="188"/>
      <c r="F374" s="189"/>
      <c r="G374" s="18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Z374" s="9"/>
      <c r="AC374" s="190"/>
      <c r="AD374" s="190"/>
      <c r="AE374" s="190"/>
      <c r="AF374" s="190"/>
      <c r="AG374" s="114"/>
      <c r="AH374" s="114"/>
      <c r="AI374" s="114"/>
    </row>
    <row r="375" spans="1:35" ht="12.75">
      <c r="A375" s="394"/>
      <c r="B375" s="396"/>
      <c r="C375" s="396"/>
      <c r="D375" s="189"/>
      <c r="E375" s="188"/>
      <c r="F375" s="189"/>
      <c r="G375" s="18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Z375" s="9"/>
      <c r="AC375" s="190"/>
      <c r="AD375" s="190"/>
      <c r="AE375" s="190"/>
      <c r="AF375" s="190"/>
      <c r="AG375" s="114"/>
      <c r="AH375" s="114"/>
      <c r="AI375" s="114"/>
    </row>
    <row r="376" spans="1:35" ht="12.75">
      <c r="A376" s="394"/>
      <c r="B376" s="396"/>
      <c r="C376" s="396"/>
      <c r="D376" s="189"/>
      <c r="E376" s="188"/>
      <c r="F376" s="189"/>
      <c r="G376" s="18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Z376" s="9"/>
      <c r="AC376" s="190"/>
      <c r="AD376" s="190"/>
      <c r="AE376" s="190"/>
      <c r="AF376" s="190"/>
      <c r="AG376" s="114"/>
      <c r="AH376" s="114"/>
      <c r="AI376" s="114"/>
    </row>
    <row r="377" spans="1:35" ht="12.75">
      <c r="A377" s="394"/>
      <c r="B377" s="396"/>
      <c r="C377" s="396"/>
      <c r="D377" s="189"/>
      <c r="E377" s="188"/>
      <c r="F377" s="189"/>
      <c r="G377" s="18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Z377" s="9"/>
      <c r="AC377" s="190"/>
      <c r="AD377" s="190"/>
      <c r="AE377" s="190"/>
      <c r="AF377" s="190"/>
      <c r="AG377" s="114"/>
      <c r="AH377" s="114"/>
      <c r="AI377" s="114"/>
    </row>
    <row r="378" spans="1:35" ht="12.75">
      <c r="A378" s="394"/>
      <c r="B378" s="396"/>
      <c r="C378" s="396"/>
      <c r="D378" s="189"/>
      <c r="E378" s="188"/>
      <c r="F378" s="189"/>
      <c r="G378" s="18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Z378" s="9"/>
      <c r="AC378" s="190"/>
      <c r="AD378" s="190"/>
      <c r="AE378" s="190"/>
      <c r="AF378" s="190"/>
      <c r="AG378" s="114"/>
      <c r="AH378" s="114"/>
      <c r="AI378" s="114"/>
    </row>
    <row r="379" spans="1:35" ht="12.75">
      <c r="A379" s="394"/>
      <c r="B379" s="396"/>
      <c r="C379" s="396"/>
      <c r="D379" s="189"/>
      <c r="E379" s="188"/>
      <c r="F379" s="189"/>
      <c r="G379" s="18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Z379" s="9"/>
      <c r="AC379" s="190"/>
      <c r="AD379" s="190"/>
      <c r="AE379" s="190"/>
      <c r="AF379" s="190"/>
      <c r="AG379" s="114"/>
      <c r="AH379" s="114"/>
      <c r="AI379" s="114"/>
    </row>
    <row r="380" spans="1:35" ht="12.75">
      <c r="A380" s="394"/>
      <c r="B380" s="396"/>
      <c r="C380" s="396"/>
      <c r="D380" s="189"/>
      <c r="E380" s="188"/>
      <c r="F380" s="189"/>
      <c r="G380" s="18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Z380" s="9"/>
      <c r="AC380" s="190"/>
      <c r="AD380" s="190"/>
      <c r="AE380" s="190"/>
      <c r="AF380" s="190"/>
      <c r="AG380" s="114"/>
      <c r="AH380" s="114"/>
      <c r="AI380" s="114"/>
    </row>
    <row r="381" spans="1:35" ht="12.75">
      <c r="A381" s="394"/>
      <c r="B381" s="396"/>
      <c r="C381" s="396"/>
      <c r="D381" s="189"/>
      <c r="E381" s="188"/>
      <c r="F381" s="189"/>
      <c r="G381" s="18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Z381" s="9"/>
      <c r="AC381" s="190"/>
      <c r="AD381" s="190"/>
      <c r="AE381" s="190"/>
      <c r="AF381" s="190"/>
      <c r="AG381" s="114"/>
      <c r="AH381" s="114"/>
      <c r="AI381" s="114"/>
    </row>
    <row r="382" spans="1:35" ht="12.75">
      <c r="A382" s="394"/>
      <c r="B382" s="396"/>
      <c r="C382" s="396"/>
      <c r="D382" s="189"/>
      <c r="E382" s="188"/>
      <c r="F382" s="189"/>
      <c r="G382" s="18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Z382" s="9"/>
      <c r="AC382" s="190"/>
      <c r="AD382" s="190"/>
      <c r="AE382" s="190"/>
      <c r="AF382" s="190"/>
      <c r="AG382" s="114"/>
      <c r="AH382" s="114"/>
      <c r="AI382" s="114"/>
    </row>
    <row r="383" spans="1:35" ht="12.75">
      <c r="A383" s="394"/>
      <c r="B383" s="396"/>
      <c r="C383" s="396"/>
      <c r="D383" s="189"/>
      <c r="E383" s="188"/>
      <c r="F383" s="189"/>
      <c r="G383" s="18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Z383" s="9"/>
      <c r="AC383" s="190"/>
      <c r="AD383" s="190"/>
      <c r="AE383" s="190"/>
      <c r="AF383" s="190"/>
      <c r="AG383" s="114"/>
      <c r="AH383" s="114"/>
      <c r="AI383" s="114"/>
    </row>
    <row r="384" spans="1:35" ht="12.75">
      <c r="A384" s="394"/>
      <c r="B384" s="396"/>
      <c r="C384" s="396"/>
      <c r="D384" s="189"/>
      <c r="E384" s="188"/>
      <c r="F384" s="189"/>
      <c r="G384" s="18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Z384" s="9"/>
      <c r="AC384" s="190"/>
      <c r="AD384" s="190"/>
      <c r="AE384" s="190"/>
      <c r="AF384" s="190"/>
      <c r="AG384" s="114"/>
      <c r="AH384" s="114"/>
      <c r="AI384" s="114"/>
    </row>
    <row r="385" spans="1:35" ht="12.75">
      <c r="A385" s="394"/>
      <c r="B385" s="396"/>
      <c r="C385" s="396"/>
      <c r="D385" s="189"/>
      <c r="E385" s="188"/>
      <c r="F385" s="189"/>
      <c r="G385" s="18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Z385" s="9"/>
      <c r="AC385" s="190"/>
      <c r="AD385" s="190"/>
      <c r="AE385" s="190"/>
      <c r="AF385" s="190"/>
      <c r="AG385" s="114"/>
      <c r="AH385" s="114"/>
      <c r="AI385" s="114"/>
    </row>
    <row r="386" spans="1:35" ht="12.75">
      <c r="A386" s="394"/>
      <c r="B386" s="396"/>
      <c r="C386" s="396"/>
      <c r="D386" s="189"/>
      <c r="E386" s="188"/>
      <c r="F386" s="189"/>
      <c r="G386" s="18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Z386" s="9"/>
      <c r="AC386" s="190"/>
      <c r="AD386" s="190"/>
      <c r="AE386" s="190"/>
      <c r="AF386" s="190"/>
      <c r="AG386" s="114"/>
      <c r="AH386" s="114"/>
      <c r="AI386" s="114"/>
    </row>
    <row r="387" spans="1:35" ht="12.75">
      <c r="A387" s="394"/>
      <c r="B387" s="396"/>
      <c r="C387" s="396"/>
      <c r="D387" s="189"/>
      <c r="E387" s="188"/>
      <c r="F387" s="189"/>
      <c r="G387" s="18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Z387" s="9"/>
      <c r="AC387" s="190"/>
      <c r="AD387" s="190"/>
      <c r="AE387" s="190"/>
      <c r="AF387" s="190"/>
      <c r="AG387" s="114"/>
      <c r="AH387" s="114"/>
      <c r="AI387" s="114"/>
    </row>
    <row r="388" spans="1:35" ht="12.75">
      <c r="A388" s="394"/>
      <c r="B388" s="396"/>
      <c r="C388" s="396"/>
      <c r="D388" s="189"/>
      <c r="E388" s="188"/>
      <c r="F388" s="189"/>
      <c r="G388" s="18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Z388" s="9"/>
      <c r="AC388" s="190"/>
      <c r="AD388" s="190"/>
      <c r="AE388" s="190"/>
      <c r="AF388" s="190"/>
      <c r="AG388" s="114"/>
      <c r="AH388" s="114"/>
      <c r="AI388" s="114"/>
    </row>
    <row r="389" spans="1:35" ht="12.75">
      <c r="A389" s="394"/>
      <c r="B389" s="396"/>
      <c r="C389" s="396"/>
      <c r="D389" s="189"/>
      <c r="E389" s="188"/>
      <c r="F389" s="189"/>
      <c r="G389" s="18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Z389" s="9"/>
      <c r="AC389" s="190"/>
      <c r="AD389" s="190"/>
      <c r="AE389" s="190"/>
      <c r="AF389" s="190"/>
      <c r="AG389" s="114"/>
      <c r="AH389" s="114"/>
      <c r="AI389" s="114"/>
    </row>
    <row r="390" spans="1:35" ht="12.75">
      <c r="A390" s="394"/>
      <c r="B390" s="396"/>
      <c r="C390" s="396"/>
      <c r="D390" s="189"/>
      <c r="E390" s="188"/>
      <c r="F390" s="189"/>
      <c r="G390" s="18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Z390" s="9"/>
      <c r="AC390" s="190"/>
      <c r="AD390" s="190"/>
      <c r="AE390" s="190"/>
      <c r="AF390" s="190"/>
      <c r="AG390" s="114"/>
      <c r="AH390" s="114"/>
      <c r="AI390" s="114"/>
    </row>
    <row r="391" spans="1:35" ht="12.75">
      <c r="A391" s="394"/>
      <c r="B391" s="396"/>
      <c r="C391" s="396"/>
      <c r="D391" s="189"/>
      <c r="E391" s="188"/>
      <c r="F391" s="189"/>
      <c r="G391" s="18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Z391" s="9"/>
      <c r="AC391" s="190"/>
      <c r="AD391" s="190"/>
      <c r="AE391" s="190"/>
      <c r="AF391" s="190"/>
      <c r="AG391" s="114"/>
      <c r="AH391" s="114"/>
      <c r="AI391" s="114"/>
    </row>
    <row r="392" spans="1:35" ht="12.75">
      <c r="A392" s="394"/>
      <c r="B392" s="396"/>
      <c r="C392" s="396"/>
      <c r="D392" s="189"/>
      <c r="E392" s="188"/>
      <c r="F392" s="189"/>
      <c r="G392" s="18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Z392" s="9"/>
      <c r="AC392" s="190"/>
      <c r="AD392" s="190"/>
      <c r="AE392" s="190"/>
      <c r="AF392" s="190"/>
      <c r="AG392" s="114"/>
      <c r="AH392" s="114"/>
      <c r="AI392" s="114"/>
    </row>
    <row r="393" spans="1:35" ht="12.75">
      <c r="A393" s="394"/>
      <c r="B393" s="396"/>
      <c r="C393" s="396"/>
      <c r="D393" s="189"/>
      <c r="E393" s="188"/>
      <c r="F393" s="189"/>
      <c r="G393" s="18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Z393" s="9"/>
      <c r="AC393" s="190"/>
      <c r="AD393" s="190"/>
      <c r="AE393" s="190"/>
      <c r="AF393" s="190"/>
      <c r="AG393" s="114"/>
      <c r="AH393" s="114"/>
      <c r="AI393" s="114"/>
    </row>
    <row r="394" spans="1:35" ht="12.75">
      <c r="A394" s="394"/>
      <c r="B394" s="396"/>
      <c r="C394" s="396"/>
      <c r="D394" s="189"/>
      <c r="E394" s="188"/>
      <c r="F394" s="189"/>
      <c r="G394" s="18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Z394" s="9"/>
      <c r="AC394" s="190"/>
      <c r="AD394" s="190"/>
      <c r="AE394" s="190"/>
      <c r="AF394" s="190"/>
      <c r="AG394" s="114"/>
      <c r="AH394" s="114"/>
      <c r="AI394" s="114"/>
    </row>
    <row r="395" spans="1:35" ht="12.75">
      <c r="A395" s="394"/>
      <c r="B395" s="396"/>
      <c r="C395" s="396"/>
      <c r="D395" s="189"/>
      <c r="E395" s="188"/>
      <c r="F395" s="189"/>
      <c r="G395" s="18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Z395" s="9"/>
      <c r="AC395" s="190"/>
      <c r="AD395" s="190"/>
      <c r="AE395" s="190"/>
      <c r="AF395" s="190"/>
      <c r="AG395" s="114"/>
      <c r="AH395" s="114"/>
      <c r="AI395" s="114"/>
    </row>
    <row r="396" spans="1:35" ht="12.75">
      <c r="A396" s="394"/>
      <c r="B396" s="396"/>
      <c r="C396" s="396"/>
      <c r="D396" s="189"/>
      <c r="E396" s="188"/>
      <c r="F396" s="189"/>
      <c r="G396" s="18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Z396" s="9"/>
      <c r="AC396" s="190"/>
      <c r="AD396" s="190"/>
      <c r="AE396" s="190"/>
      <c r="AF396" s="190"/>
      <c r="AG396" s="114"/>
      <c r="AH396" s="114"/>
      <c r="AI396" s="114"/>
    </row>
    <row r="397" spans="1:35" ht="12.75">
      <c r="A397" s="394"/>
      <c r="B397" s="396"/>
      <c r="C397" s="396"/>
      <c r="D397" s="189"/>
      <c r="E397" s="188"/>
      <c r="F397" s="189"/>
      <c r="G397" s="18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Z397" s="9"/>
      <c r="AC397" s="190"/>
      <c r="AD397" s="190"/>
      <c r="AE397" s="190"/>
      <c r="AF397" s="190"/>
      <c r="AG397" s="114"/>
      <c r="AH397" s="114"/>
      <c r="AI397" s="114"/>
    </row>
    <row r="398" spans="1:35" ht="12.75">
      <c r="A398" s="394"/>
      <c r="B398" s="396"/>
      <c r="C398" s="396"/>
      <c r="D398" s="189"/>
      <c r="E398" s="188"/>
      <c r="F398" s="189"/>
      <c r="G398" s="18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Z398" s="9"/>
      <c r="AC398" s="190"/>
      <c r="AD398" s="190"/>
      <c r="AE398" s="190"/>
      <c r="AF398" s="190"/>
      <c r="AG398" s="114"/>
      <c r="AH398" s="114"/>
      <c r="AI398" s="114"/>
    </row>
    <row r="399" spans="1:35" ht="12.75">
      <c r="A399" s="394"/>
      <c r="B399" s="396"/>
      <c r="C399" s="396"/>
      <c r="D399" s="189"/>
      <c r="E399" s="188"/>
      <c r="F399" s="189"/>
      <c r="G399" s="18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Z399" s="9"/>
      <c r="AC399" s="190"/>
      <c r="AD399" s="190"/>
      <c r="AE399" s="190"/>
      <c r="AF399" s="190"/>
      <c r="AG399" s="114"/>
      <c r="AH399" s="114"/>
      <c r="AI399" s="114"/>
    </row>
    <row r="400" spans="1:35" ht="12.75">
      <c r="A400" s="394"/>
      <c r="B400" s="396"/>
      <c r="C400" s="396"/>
      <c r="D400" s="189"/>
      <c r="E400" s="188"/>
      <c r="F400" s="189"/>
      <c r="G400" s="18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Z400" s="9"/>
      <c r="AC400" s="190"/>
      <c r="AD400" s="190"/>
      <c r="AE400" s="190"/>
      <c r="AF400" s="190"/>
      <c r="AG400" s="114"/>
      <c r="AH400" s="114"/>
      <c r="AI400" s="114"/>
    </row>
    <row r="401" spans="1:35" ht="12.75">
      <c r="A401" s="394"/>
      <c r="B401" s="396"/>
      <c r="C401" s="396"/>
      <c r="D401" s="189"/>
      <c r="E401" s="188"/>
      <c r="F401" s="189"/>
      <c r="G401" s="18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Z401" s="9"/>
      <c r="AC401" s="190"/>
      <c r="AD401" s="190"/>
      <c r="AE401" s="190"/>
      <c r="AF401" s="190"/>
      <c r="AG401" s="114"/>
      <c r="AH401" s="114"/>
      <c r="AI401" s="114"/>
    </row>
    <row r="402" spans="1:35" ht="12.75">
      <c r="A402" s="394"/>
      <c r="B402" s="396"/>
      <c r="C402" s="396"/>
      <c r="D402" s="189"/>
      <c r="E402" s="188"/>
      <c r="F402" s="189"/>
      <c r="G402" s="18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Z402" s="9"/>
      <c r="AC402" s="190"/>
      <c r="AD402" s="190"/>
      <c r="AE402" s="190"/>
      <c r="AF402" s="190"/>
      <c r="AG402" s="114"/>
      <c r="AH402" s="114"/>
      <c r="AI402" s="114"/>
    </row>
    <row r="403" spans="1:35" ht="12.75">
      <c r="A403" s="394"/>
      <c r="B403" s="396"/>
      <c r="C403" s="396"/>
      <c r="D403" s="189"/>
      <c r="E403" s="188"/>
      <c r="F403" s="189"/>
      <c r="G403" s="18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Z403" s="9"/>
      <c r="AC403" s="190"/>
      <c r="AD403" s="190"/>
      <c r="AE403" s="190"/>
      <c r="AF403" s="190"/>
      <c r="AG403" s="114"/>
      <c r="AH403" s="114"/>
      <c r="AI403" s="114"/>
    </row>
    <row r="404" spans="1:35" ht="12.75">
      <c r="A404" s="394"/>
      <c r="B404" s="396"/>
      <c r="C404" s="396"/>
      <c r="D404" s="189"/>
      <c r="E404" s="188"/>
      <c r="F404" s="189"/>
      <c r="G404" s="18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Z404" s="9"/>
      <c r="AC404" s="190"/>
      <c r="AD404" s="190"/>
      <c r="AE404" s="190"/>
      <c r="AF404" s="190"/>
      <c r="AG404" s="114"/>
      <c r="AH404" s="114"/>
      <c r="AI404" s="114"/>
    </row>
    <row r="405" spans="1:35" ht="12.75">
      <c r="A405" s="394"/>
      <c r="B405" s="396"/>
      <c r="C405" s="396"/>
      <c r="D405" s="189"/>
      <c r="E405" s="188"/>
      <c r="F405" s="189"/>
      <c r="G405" s="18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Z405" s="9"/>
      <c r="AC405" s="190"/>
      <c r="AD405" s="190"/>
      <c r="AE405" s="190"/>
      <c r="AF405" s="190"/>
      <c r="AG405" s="114"/>
      <c r="AH405" s="114"/>
      <c r="AI405" s="114"/>
    </row>
    <row r="406" spans="1:35" ht="12.75">
      <c r="A406" s="394"/>
      <c r="B406" s="396"/>
      <c r="C406" s="396"/>
      <c r="D406" s="189"/>
      <c r="E406" s="188"/>
      <c r="F406" s="189"/>
      <c r="G406" s="18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Z406" s="9"/>
      <c r="AC406" s="190"/>
      <c r="AD406" s="190"/>
      <c r="AE406" s="190"/>
      <c r="AF406" s="190"/>
      <c r="AG406" s="114"/>
      <c r="AH406" s="114"/>
      <c r="AI406" s="114"/>
    </row>
    <row r="407" spans="1:35" ht="12.75">
      <c r="A407" s="394"/>
      <c r="B407" s="396"/>
      <c r="C407" s="396"/>
      <c r="D407" s="189"/>
      <c r="E407" s="188"/>
      <c r="F407" s="189"/>
      <c r="G407" s="18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Z407" s="9"/>
      <c r="AC407" s="190"/>
      <c r="AD407" s="190"/>
      <c r="AE407" s="190"/>
      <c r="AF407" s="190"/>
      <c r="AG407" s="114"/>
      <c r="AH407" s="114"/>
      <c r="AI407" s="114"/>
    </row>
    <row r="408" spans="1:35" ht="12.75">
      <c r="A408" s="394"/>
      <c r="B408" s="396"/>
      <c r="C408" s="396"/>
      <c r="D408" s="189"/>
      <c r="E408" s="188"/>
      <c r="F408" s="189"/>
      <c r="G408" s="18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Z408" s="9"/>
      <c r="AC408" s="190"/>
      <c r="AD408" s="190"/>
      <c r="AE408" s="190"/>
      <c r="AF408" s="190"/>
      <c r="AG408" s="114"/>
      <c r="AH408" s="114"/>
      <c r="AI408" s="114"/>
    </row>
    <row r="409" spans="1:35" ht="12.75">
      <c r="A409" s="394"/>
      <c r="B409" s="396"/>
      <c r="C409" s="396"/>
      <c r="D409" s="189"/>
      <c r="E409" s="188"/>
      <c r="F409" s="189"/>
      <c r="G409" s="18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Z409" s="9"/>
      <c r="AC409" s="190"/>
      <c r="AD409" s="190"/>
      <c r="AE409" s="190"/>
      <c r="AF409" s="190"/>
      <c r="AG409" s="114"/>
      <c r="AH409" s="114"/>
      <c r="AI409" s="114"/>
    </row>
    <row r="410" spans="1:35" ht="12.75">
      <c r="A410" s="394"/>
      <c r="B410" s="396"/>
      <c r="C410" s="396"/>
      <c r="D410" s="189"/>
      <c r="E410" s="188"/>
      <c r="F410" s="189"/>
      <c r="G410" s="18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Z410" s="9"/>
      <c r="AC410" s="190"/>
      <c r="AD410" s="190"/>
      <c r="AE410" s="190"/>
      <c r="AF410" s="190"/>
      <c r="AG410" s="114"/>
      <c r="AH410" s="114"/>
      <c r="AI410" s="114"/>
    </row>
    <row r="411" spans="1:35" ht="12.75">
      <c r="A411" s="394"/>
      <c r="B411" s="396"/>
      <c r="C411" s="396"/>
      <c r="D411" s="189"/>
      <c r="E411" s="188"/>
      <c r="F411" s="189"/>
      <c r="G411" s="18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Z411" s="9"/>
      <c r="AC411" s="190"/>
      <c r="AD411" s="190"/>
      <c r="AE411" s="190"/>
      <c r="AF411" s="190"/>
      <c r="AG411" s="114"/>
      <c r="AH411" s="114"/>
      <c r="AI411" s="114"/>
    </row>
    <row r="412" spans="1:35" ht="12.75">
      <c r="A412" s="394"/>
      <c r="B412" s="396"/>
      <c r="C412" s="396"/>
      <c r="D412" s="189"/>
      <c r="E412" s="188"/>
      <c r="F412" s="189"/>
      <c r="G412" s="18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Z412" s="9"/>
      <c r="AC412" s="190"/>
      <c r="AD412" s="190"/>
      <c r="AE412" s="190"/>
      <c r="AF412" s="190"/>
      <c r="AG412" s="114"/>
      <c r="AH412" s="114"/>
      <c r="AI412" s="114"/>
    </row>
    <row r="413" spans="1:35" ht="12.75">
      <c r="A413" s="394"/>
      <c r="B413" s="396"/>
      <c r="C413" s="396"/>
      <c r="D413" s="189"/>
      <c r="E413" s="188"/>
      <c r="F413" s="189"/>
      <c r="G413" s="18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Z413" s="9"/>
      <c r="AC413" s="190"/>
      <c r="AD413" s="190"/>
      <c r="AE413" s="190"/>
      <c r="AF413" s="190"/>
      <c r="AG413" s="114"/>
      <c r="AH413" s="114"/>
      <c r="AI413" s="114"/>
    </row>
    <row r="414" spans="1:35" ht="12.75">
      <c r="A414" s="394"/>
      <c r="B414" s="396"/>
      <c r="C414" s="396"/>
      <c r="D414" s="189"/>
      <c r="E414" s="188"/>
      <c r="F414" s="189"/>
      <c r="G414" s="18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Z414" s="9"/>
      <c r="AC414" s="190"/>
      <c r="AD414" s="190"/>
      <c r="AE414" s="190"/>
      <c r="AF414" s="190"/>
      <c r="AG414" s="114"/>
      <c r="AH414" s="114"/>
      <c r="AI414" s="114"/>
    </row>
    <row r="415" spans="1:35" ht="12.75">
      <c r="A415" s="394"/>
      <c r="B415" s="396"/>
      <c r="C415" s="396"/>
      <c r="D415" s="189"/>
      <c r="E415" s="188"/>
      <c r="F415" s="189"/>
      <c r="G415" s="18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Z415" s="9"/>
      <c r="AC415" s="190"/>
      <c r="AD415" s="190"/>
      <c r="AE415" s="190"/>
      <c r="AF415" s="190"/>
      <c r="AG415" s="114"/>
      <c r="AH415" s="114"/>
      <c r="AI415" s="114"/>
    </row>
    <row r="416" spans="1:35" ht="12.75">
      <c r="A416" s="394"/>
      <c r="B416" s="396"/>
      <c r="C416" s="396"/>
      <c r="D416" s="189"/>
      <c r="E416" s="188"/>
      <c r="F416" s="189"/>
      <c r="G416" s="18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Z416" s="9"/>
      <c r="AC416" s="190"/>
      <c r="AD416" s="190"/>
      <c r="AE416" s="190"/>
      <c r="AF416" s="190"/>
      <c r="AG416" s="114"/>
      <c r="AH416" s="114"/>
      <c r="AI416" s="114"/>
    </row>
    <row r="417" spans="1:35" ht="12.75">
      <c r="A417" s="394"/>
      <c r="B417" s="396"/>
      <c r="C417" s="396"/>
      <c r="D417" s="189"/>
      <c r="E417" s="188"/>
      <c r="F417" s="189"/>
      <c r="G417" s="18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Z417" s="9"/>
      <c r="AC417" s="190"/>
      <c r="AD417" s="190"/>
      <c r="AE417" s="190"/>
      <c r="AF417" s="190"/>
      <c r="AG417" s="114"/>
      <c r="AH417" s="114"/>
      <c r="AI417" s="114"/>
    </row>
    <row r="418" spans="1:35" ht="12.75">
      <c r="A418" s="394"/>
      <c r="B418" s="396"/>
      <c r="C418" s="396"/>
      <c r="D418" s="189"/>
      <c r="E418" s="188"/>
      <c r="F418" s="189"/>
      <c r="G418" s="18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Z418" s="9"/>
      <c r="AC418" s="190"/>
      <c r="AD418" s="190"/>
      <c r="AE418" s="190"/>
      <c r="AF418" s="190"/>
      <c r="AG418" s="114"/>
      <c r="AH418" s="114"/>
      <c r="AI418" s="114"/>
    </row>
    <row r="419" spans="1:35" ht="12.75">
      <c r="A419" s="394"/>
      <c r="B419" s="396"/>
      <c r="C419" s="396"/>
      <c r="D419" s="189"/>
      <c r="E419" s="188"/>
      <c r="F419" s="189"/>
      <c r="G419" s="18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Z419" s="9"/>
      <c r="AC419" s="190"/>
      <c r="AD419" s="190"/>
      <c r="AE419" s="190"/>
      <c r="AF419" s="190"/>
      <c r="AG419" s="114"/>
      <c r="AH419" s="114"/>
      <c r="AI419" s="114"/>
    </row>
    <row r="420" spans="1:35" ht="12.75">
      <c r="A420" s="394"/>
      <c r="B420" s="396"/>
      <c r="C420" s="396"/>
      <c r="D420" s="189"/>
      <c r="E420" s="188"/>
      <c r="F420" s="189"/>
      <c r="G420" s="18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Z420" s="9"/>
      <c r="AC420" s="190"/>
      <c r="AD420" s="190"/>
      <c r="AE420" s="190"/>
      <c r="AF420" s="190"/>
      <c r="AG420" s="114"/>
      <c r="AH420" s="114"/>
      <c r="AI420" s="114"/>
    </row>
    <row r="421" spans="1:35" ht="12.75">
      <c r="A421" s="394"/>
      <c r="B421" s="396"/>
      <c r="C421" s="396"/>
      <c r="D421" s="189"/>
      <c r="E421" s="188"/>
      <c r="F421" s="189"/>
      <c r="G421" s="18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Z421" s="9"/>
      <c r="AC421" s="190"/>
      <c r="AD421" s="190"/>
      <c r="AE421" s="190"/>
      <c r="AF421" s="190"/>
      <c r="AG421" s="114"/>
      <c r="AH421" s="114"/>
      <c r="AI421" s="114"/>
    </row>
    <row r="422" spans="1:35" ht="12.75">
      <c r="A422" s="394"/>
      <c r="B422" s="396"/>
      <c r="C422" s="396"/>
      <c r="D422" s="189"/>
      <c r="E422" s="188"/>
      <c r="F422" s="189"/>
      <c r="G422" s="18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Z422" s="9"/>
      <c r="AC422" s="190"/>
      <c r="AD422" s="190"/>
      <c r="AE422" s="190"/>
      <c r="AF422" s="190"/>
      <c r="AG422" s="114"/>
      <c r="AH422" s="114"/>
      <c r="AI422" s="114"/>
    </row>
    <row r="423" spans="1:35" ht="12.75">
      <c r="A423" s="394"/>
      <c r="B423" s="396"/>
      <c r="C423" s="396"/>
      <c r="D423" s="189"/>
      <c r="E423" s="188"/>
      <c r="F423" s="189"/>
      <c r="G423" s="18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Z423" s="9"/>
      <c r="AC423" s="190"/>
      <c r="AD423" s="190"/>
      <c r="AE423" s="190"/>
      <c r="AF423" s="190"/>
      <c r="AG423" s="114"/>
      <c r="AH423" s="114"/>
      <c r="AI423" s="114"/>
    </row>
    <row r="424" spans="1:35" ht="12.75">
      <c r="A424" s="394"/>
      <c r="B424" s="396"/>
      <c r="C424" s="396"/>
      <c r="D424" s="189"/>
      <c r="E424" s="188"/>
      <c r="F424" s="189"/>
      <c r="G424" s="18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Z424" s="9"/>
      <c r="AC424" s="190"/>
      <c r="AD424" s="190"/>
      <c r="AE424" s="190"/>
      <c r="AF424" s="190"/>
      <c r="AG424" s="114"/>
      <c r="AH424" s="114"/>
      <c r="AI424" s="114"/>
    </row>
    <row r="425" spans="1:35" ht="12.75">
      <c r="A425" s="394"/>
      <c r="B425" s="396"/>
      <c r="C425" s="396"/>
      <c r="D425" s="189"/>
      <c r="E425" s="188"/>
      <c r="F425" s="189"/>
      <c r="G425" s="18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Z425" s="9"/>
      <c r="AC425" s="190"/>
      <c r="AD425" s="190"/>
      <c r="AE425" s="190"/>
      <c r="AF425" s="190"/>
      <c r="AG425" s="114"/>
      <c r="AH425" s="114"/>
      <c r="AI425" s="114"/>
    </row>
    <row r="426" spans="1:35" ht="12.75">
      <c r="A426" s="394"/>
      <c r="B426" s="396"/>
      <c r="C426" s="396"/>
      <c r="D426" s="189"/>
      <c r="E426" s="188"/>
      <c r="F426" s="189"/>
      <c r="G426" s="18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Z426" s="9"/>
      <c r="AC426" s="190"/>
      <c r="AD426" s="190"/>
      <c r="AE426" s="190"/>
      <c r="AF426" s="190"/>
      <c r="AG426" s="114"/>
      <c r="AH426" s="114"/>
      <c r="AI426" s="114"/>
    </row>
    <row r="427" spans="1:35" ht="12.75">
      <c r="A427" s="394"/>
      <c r="B427" s="396"/>
      <c r="C427" s="396"/>
      <c r="D427" s="189"/>
      <c r="E427" s="188"/>
      <c r="F427" s="189"/>
      <c r="G427" s="18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Z427" s="9"/>
      <c r="AC427" s="190"/>
      <c r="AD427" s="190"/>
      <c r="AE427" s="190"/>
      <c r="AF427" s="190"/>
      <c r="AG427" s="114"/>
      <c r="AH427" s="114"/>
      <c r="AI427" s="114"/>
    </row>
    <row r="428" spans="1:35" ht="12.75">
      <c r="A428" s="394"/>
      <c r="B428" s="396"/>
      <c r="C428" s="396"/>
      <c r="D428" s="189"/>
      <c r="E428" s="188"/>
      <c r="F428" s="189"/>
      <c r="G428" s="18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Z428" s="9"/>
      <c r="AC428" s="190"/>
      <c r="AD428" s="190"/>
      <c r="AE428" s="190"/>
      <c r="AF428" s="190"/>
      <c r="AG428" s="114"/>
      <c r="AH428" s="114"/>
      <c r="AI428" s="114"/>
    </row>
    <row r="429" spans="1:35" ht="12.75">
      <c r="A429" s="394"/>
      <c r="B429" s="396"/>
      <c r="C429" s="396"/>
      <c r="D429" s="189"/>
      <c r="E429" s="188"/>
      <c r="F429" s="189"/>
      <c r="G429" s="18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Z429" s="9"/>
      <c r="AC429" s="190"/>
      <c r="AD429" s="190"/>
      <c r="AE429" s="190"/>
      <c r="AF429" s="190"/>
      <c r="AG429" s="114"/>
      <c r="AH429" s="114"/>
      <c r="AI429" s="114"/>
    </row>
    <row r="430" spans="1:35" ht="12.75">
      <c r="A430" s="394"/>
      <c r="B430" s="396"/>
      <c r="C430" s="396"/>
      <c r="D430" s="189"/>
      <c r="E430" s="188"/>
      <c r="F430" s="189"/>
      <c r="G430" s="18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Z430" s="9"/>
      <c r="AC430" s="190"/>
      <c r="AD430" s="190"/>
      <c r="AE430" s="190"/>
      <c r="AF430" s="190"/>
      <c r="AG430" s="114"/>
      <c r="AH430" s="114"/>
      <c r="AI430" s="114"/>
    </row>
    <row r="431" spans="1:35" ht="12.75">
      <c r="A431" s="394"/>
      <c r="B431" s="396"/>
      <c r="C431" s="396"/>
      <c r="D431" s="189"/>
      <c r="E431" s="188"/>
      <c r="F431" s="189"/>
      <c r="G431" s="18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Z431" s="9"/>
      <c r="AC431" s="190"/>
      <c r="AD431" s="190"/>
      <c r="AE431" s="190"/>
      <c r="AF431" s="190"/>
      <c r="AG431" s="114"/>
      <c r="AH431" s="114"/>
      <c r="AI431" s="114"/>
    </row>
    <row r="432" spans="1:35" ht="12.75">
      <c r="A432" s="394"/>
      <c r="B432" s="396"/>
      <c r="C432" s="396"/>
      <c r="D432" s="189"/>
      <c r="E432" s="188"/>
      <c r="F432" s="189"/>
      <c r="G432" s="18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Z432" s="9"/>
      <c r="AC432" s="190"/>
      <c r="AD432" s="190"/>
      <c r="AE432" s="190"/>
      <c r="AF432" s="190"/>
      <c r="AG432" s="114"/>
      <c r="AH432" s="114"/>
      <c r="AI432" s="114"/>
    </row>
    <row r="433" spans="1:35" ht="12.75">
      <c r="A433" s="394"/>
      <c r="B433" s="396"/>
      <c r="C433" s="396"/>
      <c r="D433" s="189"/>
      <c r="E433" s="188"/>
      <c r="F433" s="189"/>
      <c r="G433" s="18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Z433" s="9"/>
      <c r="AC433" s="190"/>
      <c r="AD433" s="190"/>
      <c r="AE433" s="190"/>
      <c r="AF433" s="190"/>
      <c r="AG433" s="114"/>
      <c r="AH433" s="114"/>
      <c r="AI433" s="114"/>
    </row>
    <row r="434" spans="1:35" ht="12.75">
      <c r="A434" s="394"/>
      <c r="B434" s="396"/>
      <c r="C434" s="396"/>
      <c r="D434" s="189"/>
      <c r="E434" s="188"/>
      <c r="F434" s="189"/>
      <c r="G434" s="18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Z434" s="9"/>
      <c r="AC434" s="190"/>
      <c r="AD434" s="190"/>
      <c r="AE434" s="190"/>
      <c r="AF434" s="190"/>
      <c r="AG434" s="114"/>
      <c r="AH434" s="114"/>
      <c r="AI434" s="114"/>
    </row>
    <row r="435" spans="1:35" ht="12.75">
      <c r="A435" s="394"/>
      <c r="B435" s="396"/>
      <c r="C435" s="396"/>
      <c r="D435" s="189"/>
      <c r="E435" s="188"/>
      <c r="F435" s="189"/>
      <c r="G435" s="18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Z435" s="9"/>
      <c r="AC435" s="190"/>
      <c r="AD435" s="190"/>
      <c r="AE435" s="190"/>
      <c r="AF435" s="190"/>
      <c r="AG435" s="114"/>
      <c r="AH435" s="114"/>
      <c r="AI435" s="114"/>
    </row>
    <row r="436" spans="1:35" ht="12.75">
      <c r="A436" s="394"/>
      <c r="B436" s="396"/>
      <c r="C436" s="396"/>
      <c r="D436" s="189"/>
      <c r="E436" s="188"/>
      <c r="F436" s="189"/>
      <c r="G436" s="18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Z436" s="9"/>
      <c r="AC436" s="190"/>
      <c r="AD436" s="190"/>
      <c r="AE436" s="190"/>
      <c r="AF436" s="190"/>
      <c r="AG436" s="114"/>
      <c r="AH436" s="114"/>
      <c r="AI436" s="114"/>
    </row>
    <row r="437" spans="1:35" ht="12.75">
      <c r="A437" s="394"/>
      <c r="B437" s="396"/>
      <c r="C437" s="396"/>
      <c r="D437" s="189"/>
      <c r="E437" s="188"/>
      <c r="F437" s="189"/>
      <c r="G437" s="18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Z437" s="9"/>
      <c r="AC437" s="190"/>
      <c r="AD437" s="190"/>
      <c r="AE437" s="190"/>
      <c r="AF437" s="190"/>
      <c r="AG437" s="114"/>
      <c r="AH437" s="114"/>
      <c r="AI437" s="114"/>
    </row>
    <row r="438" spans="1:35" ht="12.75">
      <c r="A438" s="394"/>
      <c r="B438" s="396"/>
      <c r="C438" s="396"/>
      <c r="D438" s="189"/>
      <c r="E438" s="188"/>
      <c r="F438" s="189"/>
      <c r="G438" s="18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Z438" s="9"/>
      <c r="AC438" s="190"/>
      <c r="AD438" s="190"/>
      <c r="AE438" s="190"/>
      <c r="AF438" s="190"/>
      <c r="AG438" s="114"/>
      <c r="AH438" s="114"/>
      <c r="AI438" s="114"/>
    </row>
    <row r="439" spans="1:35" ht="12.75">
      <c r="A439" s="394"/>
      <c r="B439" s="396"/>
      <c r="C439" s="396"/>
      <c r="D439" s="189"/>
      <c r="E439" s="188"/>
      <c r="F439" s="189"/>
      <c r="G439" s="18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Z439" s="9"/>
      <c r="AC439" s="190"/>
      <c r="AD439" s="190"/>
      <c r="AE439" s="190"/>
      <c r="AF439" s="190"/>
      <c r="AG439" s="114"/>
      <c r="AH439" s="114"/>
      <c r="AI439" s="114"/>
    </row>
    <row r="440" spans="1:35" ht="12.75">
      <c r="A440" s="394"/>
      <c r="B440" s="396"/>
      <c r="C440" s="396"/>
      <c r="D440" s="189"/>
      <c r="E440" s="188"/>
      <c r="F440" s="189"/>
      <c r="G440" s="18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Z440" s="9"/>
      <c r="AC440" s="190"/>
      <c r="AD440" s="190"/>
      <c r="AE440" s="190"/>
      <c r="AF440" s="190"/>
      <c r="AG440" s="114"/>
      <c r="AH440" s="114"/>
      <c r="AI440" s="114"/>
    </row>
    <row r="441" spans="1:35" ht="12.75">
      <c r="A441" s="394"/>
      <c r="B441" s="396"/>
      <c r="C441" s="396"/>
      <c r="D441" s="189"/>
      <c r="E441" s="188"/>
      <c r="F441" s="189"/>
      <c r="G441" s="18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Z441" s="9"/>
      <c r="AC441" s="190"/>
      <c r="AD441" s="190"/>
      <c r="AE441" s="190"/>
      <c r="AF441" s="190"/>
      <c r="AG441" s="114"/>
      <c r="AH441" s="114"/>
      <c r="AI441" s="114"/>
    </row>
    <row r="442" spans="1:35" ht="12.75">
      <c r="A442" s="394"/>
      <c r="B442" s="396"/>
      <c r="C442" s="396"/>
      <c r="D442" s="189"/>
      <c r="E442" s="188"/>
      <c r="F442" s="189"/>
      <c r="G442" s="18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Z442" s="9"/>
      <c r="AC442" s="190"/>
      <c r="AD442" s="190"/>
      <c r="AE442" s="190"/>
      <c r="AF442" s="190"/>
      <c r="AG442" s="114"/>
      <c r="AH442" s="114"/>
      <c r="AI442" s="114"/>
    </row>
    <row r="443" spans="1:35" ht="12.75">
      <c r="A443" s="394"/>
      <c r="B443" s="396"/>
      <c r="C443" s="396"/>
      <c r="D443" s="189"/>
      <c r="E443" s="188"/>
      <c r="F443" s="189"/>
      <c r="G443" s="18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Z443" s="9"/>
      <c r="AC443" s="190"/>
      <c r="AD443" s="190"/>
      <c r="AE443" s="190"/>
      <c r="AF443" s="190"/>
      <c r="AG443" s="114"/>
      <c r="AH443" s="114"/>
      <c r="AI443" s="114"/>
    </row>
    <row r="444" spans="1:35" ht="12.75">
      <c r="A444" s="394"/>
      <c r="B444" s="396"/>
      <c r="C444" s="396"/>
      <c r="D444" s="189"/>
      <c r="E444" s="188"/>
      <c r="F444" s="189"/>
      <c r="G444" s="18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Z444" s="9"/>
      <c r="AC444" s="190"/>
      <c r="AD444" s="190"/>
      <c r="AE444" s="190"/>
      <c r="AF444" s="190"/>
      <c r="AG444" s="114"/>
      <c r="AH444" s="114"/>
      <c r="AI444" s="114"/>
    </row>
    <row r="445" spans="1:35" ht="12.75">
      <c r="A445" s="394"/>
      <c r="B445" s="396"/>
      <c r="C445" s="396"/>
      <c r="D445" s="189"/>
      <c r="E445" s="188"/>
      <c r="F445" s="189"/>
      <c r="G445" s="18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Z445" s="9"/>
      <c r="AC445" s="190"/>
      <c r="AD445" s="190"/>
      <c r="AE445" s="190"/>
      <c r="AF445" s="190"/>
      <c r="AG445" s="114"/>
      <c r="AH445" s="114"/>
      <c r="AI445" s="114"/>
    </row>
    <row r="446" spans="1:35" ht="12.75">
      <c r="A446" s="394"/>
      <c r="B446" s="396"/>
      <c r="C446" s="396"/>
      <c r="D446" s="189"/>
      <c r="E446" s="188"/>
      <c r="F446" s="189"/>
      <c r="G446" s="18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Z446" s="9"/>
      <c r="AC446" s="190"/>
      <c r="AD446" s="190"/>
      <c r="AE446" s="190"/>
      <c r="AF446" s="190"/>
      <c r="AG446" s="114"/>
      <c r="AH446" s="114"/>
      <c r="AI446" s="114"/>
    </row>
    <row r="447" spans="1:35" ht="12.75">
      <c r="A447" s="394"/>
      <c r="B447" s="396"/>
      <c r="C447" s="396"/>
      <c r="D447" s="189"/>
      <c r="E447" s="188"/>
      <c r="F447" s="189"/>
      <c r="G447" s="18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Z447" s="9"/>
      <c r="AC447" s="190"/>
      <c r="AD447" s="190"/>
      <c r="AE447" s="190"/>
      <c r="AF447" s="190"/>
      <c r="AG447" s="114"/>
      <c r="AH447" s="114"/>
      <c r="AI447" s="114"/>
    </row>
    <row r="448" spans="1:35" ht="12.75">
      <c r="A448" s="394"/>
      <c r="B448" s="396"/>
      <c r="C448" s="396"/>
      <c r="D448" s="189"/>
      <c r="E448" s="188"/>
      <c r="F448" s="189"/>
      <c r="G448" s="18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Z448" s="9"/>
      <c r="AC448" s="190"/>
      <c r="AD448" s="190"/>
      <c r="AE448" s="190"/>
      <c r="AF448" s="190"/>
      <c r="AG448" s="114"/>
      <c r="AH448" s="114"/>
      <c r="AI448" s="114"/>
    </row>
    <row r="449" spans="1:35" ht="12.75">
      <c r="A449" s="394"/>
      <c r="B449" s="396"/>
      <c r="C449" s="396"/>
      <c r="D449" s="189"/>
      <c r="E449" s="188"/>
      <c r="F449" s="189"/>
      <c r="G449" s="18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Z449" s="9"/>
      <c r="AC449" s="190"/>
      <c r="AD449" s="190"/>
      <c r="AE449" s="190"/>
      <c r="AF449" s="190"/>
      <c r="AG449" s="114"/>
      <c r="AH449" s="114"/>
      <c r="AI449" s="114"/>
    </row>
    <row r="450" spans="1:35" ht="12.75">
      <c r="A450" s="394"/>
      <c r="B450" s="396"/>
      <c r="C450" s="396"/>
      <c r="D450" s="189"/>
      <c r="E450" s="188"/>
      <c r="F450" s="189"/>
      <c r="G450" s="18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Z450" s="9"/>
      <c r="AC450" s="190"/>
      <c r="AD450" s="190"/>
      <c r="AE450" s="190"/>
      <c r="AF450" s="190"/>
      <c r="AG450" s="114"/>
      <c r="AH450" s="114"/>
      <c r="AI450" s="114"/>
    </row>
    <row r="451" spans="1:35" ht="12.75">
      <c r="A451" s="394"/>
      <c r="B451" s="396"/>
      <c r="C451" s="396"/>
      <c r="D451" s="189"/>
      <c r="E451" s="188"/>
      <c r="F451" s="189"/>
      <c r="G451" s="18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Z451" s="9"/>
      <c r="AC451" s="190"/>
      <c r="AD451" s="190"/>
      <c r="AE451" s="190"/>
      <c r="AF451" s="190"/>
      <c r="AG451" s="114"/>
      <c r="AH451" s="114"/>
      <c r="AI451" s="114"/>
    </row>
    <row r="452" spans="1:35" ht="12.75">
      <c r="A452" s="394"/>
      <c r="B452" s="396"/>
      <c r="C452" s="396"/>
      <c r="D452" s="189"/>
      <c r="E452" s="188"/>
      <c r="F452" s="189"/>
      <c r="G452" s="18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Z452" s="9"/>
      <c r="AC452" s="190"/>
      <c r="AD452" s="190"/>
      <c r="AE452" s="190"/>
      <c r="AF452" s="190"/>
      <c r="AG452" s="114"/>
      <c r="AH452" s="114"/>
      <c r="AI452" s="114"/>
    </row>
    <row r="453" spans="1:35" ht="12.75">
      <c r="A453" s="394"/>
      <c r="B453" s="396"/>
      <c r="C453" s="396"/>
      <c r="D453" s="189"/>
      <c r="E453" s="188"/>
      <c r="F453" s="189"/>
      <c r="G453" s="18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Z453" s="9"/>
      <c r="AC453" s="190"/>
      <c r="AD453" s="190"/>
      <c r="AE453" s="190"/>
      <c r="AF453" s="190"/>
      <c r="AG453" s="114"/>
      <c r="AH453" s="114"/>
      <c r="AI453" s="114"/>
    </row>
    <row r="454" spans="1:35" ht="12.75">
      <c r="A454" s="394"/>
      <c r="B454" s="396"/>
      <c r="C454" s="396"/>
      <c r="D454" s="189"/>
      <c r="E454" s="188"/>
      <c r="F454" s="189"/>
      <c r="G454" s="18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Z454" s="9"/>
      <c r="AC454" s="190"/>
      <c r="AD454" s="190"/>
      <c r="AE454" s="190"/>
      <c r="AF454" s="190"/>
      <c r="AG454" s="114"/>
      <c r="AH454" s="114"/>
      <c r="AI454" s="114"/>
    </row>
    <row r="455" spans="1:35" ht="12.75">
      <c r="A455" s="394"/>
      <c r="B455" s="396"/>
      <c r="C455" s="396"/>
      <c r="D455" s="189"/>
      <c r="E455" s="188"/>
      <c r="F455" s="189"/>
      <c r="G455" s="18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Z455" s="9"/>
      <c r="AC455" s="190"/>
      <c r="AD455" s="190"/>
      <c r="AE455" s="190"/>
      <c r="AF455" s="190"/>
      <c r="AG455" s="114"/>
      <c r="AH455" s="114"/>
      <c r="AI455" s="114"/>
    </row>
    <row r="456" spans="1:35" ht="12.75">
      <c r="A456" s="394"/>
      <c r="B456" s="396"/>
      <c r="C456" s="396"/>
      <c r="D456" s="189"/>
      <c r="E456" s="188"/>
      <c r="F456" s="189"/>
      <c r="G456" s="18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Z456" s="9"/>
      <c r="AC456" s="190"/>
      <c r="AD456" s="190"/>
      <c r="AE456" s="190"/>
      <c r="AF456" s="190"/>
      <c r="AG456" s="114"/>
      <c r="AH456" s="114"/>
      <c r="AI456" s="114"/>
    </row>
    <row r="457" spans="1:35" ht="12.75">
      <c r="A457" s="394"/>
      <c r="B457" s="396"/>
      <c r="C457" s="396"/>
      <c r="D457" s="189"/>
      <c r="E457" s="188"/>
      <c r="F457" s="189"/>
      <c r="G457" s="18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Z457" s="9"/>
      <c r="AC457" s="190"/>
      <c r="AD457" s="190"/>
      <c r="AE457" s="190"/>
      <c r="AF457" s="190"/>
      <c r="AG457" s="114"/>
      <c r="AH457" s="114"/>
      <c r="AI457" s="114"/>
    </row>
    <row r="458" spans="1:35" ht="12.75">
      <c r="A458" s="394"/>
      <c r="B458" s="396"/>
      <c r="C458" s="396"/>
      <c r="D458" s="189"/>
      <c r="E458" s="188"/>
      <c r="F458" s="189"/>
      <c r="G458" s="18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Z458" s="9"/>
      <c r="AC458" s="190"/>
      <c r="AD458" s="190"/>
      <c r="AE458" s="190"/>
      <c r="AF458" s="190"/>
      <c r="AG458" s="114"/>
      <c r="AH458" s="114"/>
      <c r="AI458" s="114"/>
    </row>
    <row r="459" spans="1:35" ht="12.75">
      <c r="A459" s="394"/>
      <c r="B459" s="396"/>
      <c r="C459" s="396"/>
      <c r="D459" s="189"/>
      <c r="E459" s="188"/>
      <c r="F459" s="189"/>
      <c r="G459" s="18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Z459" s="9"/>
      <c r="AC459" s="190"/>
      <c r="AD459" s="190"/>
      <c r="AE459" s="190"/>
      <c r="AF459" s="190"/>
      <c r="AG459" s="114"/>
      <c r="AH459" s="114"/>
      <c r="AI459" s="114"/>
    </row>
    <row r="460" spans="1:35" ht="12.75">
      <c r="A460" s="394"/>
      <c r="B460" s="396"/>
      <c r="C460" s="396"/>
      <c r="D460" s="189"/>
      <c r="E460" s="188"/>
      <c r="F460" s="189"/>
      <c r="G460" s="18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Z460" s="9"/>
      <c r="AC460" s="190"/>
      <c r="AD460" s="190"/>
      <c r="AE460" s="190"/>
      <c r="AF460" s="190"/>
      <c r="AG460" s="114"/>
      <c r="AH460" s="114"/>
      <c r="AI460" s="114"/>
    </row>
    <row r="461" spans="1:35" ht="12.75">
      <c r="A461" s="394"/>
      <c r="B461" s="396"/>
      <c r="C461" s="396"/>
      <c r="D461" s="189"/>
      <c r="E461" s="188"/>
      <c r="F461" s="189"/>
      <c r="G461" s="18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Z461" s="9"/>
      <c r="AC461" s="190"/>
      <c r="AD461" s="190"/>
      <c r="AE461" s="190"/>
      <c r="AF461" s="190"/>
      <c r="AG461" s="114"/>
      <c r="AH461" s="114"/>
      <c r="AI461" s="114"/>
    </row>
    <row r="462" spans="1:35" ht="12.75">
      <c r="A462" s="394"/>
      <c r="B462" s="396"/>
      <c r="C462" s="396"/>
      <c r="D462" s="189"/>
      <c r="E462" s="188"/>
      <c r="F462" s="189"/>
      <c r="G462" s="18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Z462" s="9"/>
      <c r="AC462" s="190"/>
      <c r="AD462" s="190"/>
      <c r="AE462" s="190"/>
      <c r="AF462" s="190"/>
      <c r="AG462" s="114"/>
      <c r="AH462" s="114"/>
      <c r="AI462" s="114"/>
    </row>
    <row r="463" spans="1:35" ht="12.75">
      <c r="A463" s="394"/>
      <c r="B463" s="396"/>
      <c r="C463" s="396"/>
      <c r="D463" s="189"/>
      <c r="E463" s="188"/>
      <c r="F463" s="189"/>
      <c r="G463" s="18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Z463" s="9"/>
      <c r="AC463" s="190"/>
      <c r="AD463" s="190"/>
      <c r="AE463" s="190"/>
      <c r="AF463" s="190"/>
      <c r="AG463" s="114"/>
      <c r="AH463" s="114"/>
      <c r="AI463" s="114"/>
    </row>
    <row r="464" spans="1:35" ht="12.75">
      <c r="A464" s="394"/>
      <c r="B464" s="396"/>
      <c r="C464" s="396"/>
      <c r="D464" s="189"/>
      <c r="E464" s="188"/>
      <c r="F464" s="189"/>
      <c r="G464" s="18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Z464" s="9"/>
      <c r="AC464" s="190"/>
      <c r="AD464" s="190"/>
      <c r="AE464" s="190"/>
      <c r="AF464" s="190"/>
      <c r="AG464" s="114"/>
      <c r="AH464" s="114"/>
      <c r="AI464" s="114"/>
    </row>
    <row r="465" spans="1:35" ht="12.75">
      <c r="A465" s="394"/>
      <c r="B465" s="396"/>
      <c r="C465" s="396"/>
      <c r="D465" s="189"/>
      <c r="E465" s="188"/>
      <c r="F465" s="189"/>
      <c r="G465" s="18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Z465" s="9"/>
      <c r="AC465" s="190"/>
      <c r="AD465" s="190"/>
      <c r="AE465" s="190"/>
      <c r="AF465" s="190"/>
      <c r="AG465" s="114"/>
      <c r="AH465" s="114"/>
      <c r="AI465" s="114"/>
    </row>
    <row r="466" spans="1:35" ht="12.75">
      <c r="A466" s="394"/>
      <c r="B466" s="396"/>
      <c r="C466" s="396"/>
      <c r="D466" s="189"/>
      <c r="E466" s="188"/>
      <c r="F466" s="189"/>
      <c r="G466" s="18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Z466" s="9"/>
      <c r="AC466" s="190"/>
      <c r="AD466" s="190"/>
      <c r="AE466" s="190"/>
      <c r="AF466" s="190"/>
      <c r="AG466" s="114"/>
      <c r="AH466" s="114"/>
      <c r="AI466" s="114"/>
    </row>
    <row r="467" spans="1:35" ht="12.75">
      <c r="A467" s="394"/>
      <c r="B467" s="396"/>
      <c r="C467" s="396"/>
      <c r="D467" s="189"/>
      <c r="E467" s="188"/>
      <c r="F467" s="189"/>
      <c r="G467" s="18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Z467" s="9"/>
      <c r="AC467" s="190"/>
      <c r="AD467" s="190"/>
      <c r="AE467" s="190"/>
      <c r="AF467" s="190"/>
      <c r="AG467" s="114"/>
      <c r="AH467" s="114"/>
      <c r="AI467" s="114"/>
    </row>
    <row r="468" spans="1:35" ht="12.75">
      <c r="A468" s="394"/>
      <c r="B468" s="396"/>
      <c r="C468" s="396"/>
      <c r="D468" s="189"/>
      <c r="E468" s="188"/>
      <c r="F468" s="189"/>
      <c r="G468" s="18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Z468" s="9"/>
      <c r="AC468" s="190"/>
      <c r="AD468" s="190"/>
      <c r="AE468" s="190"/>
      <c r="AF468" s="190"/>
      <c r="AG468" s="114"/>
      <c r="AH468" s="114"/>
      <c r="AI468" s="114"/>
    </row>
    <row r="469" spans="1:35" ht="12.75">
      <c r="A469" s="394"/>
      <c r="B469" s="396"/>
      <c r="C469" s="396"/>
      <c r="D469" s="189"/>
      <c r="E469" s="188"/>
      <c r="F469" s="189"/>
      <c r="G469" s="18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Z469" s="9"/>
      <c r="AC469" s="190"/>
      <c r="AD469" s="190"/>
      <c r="AE469" s="190"/>
      <c r="AF469" s="190"/>
      <c r="AG469" s="114"/>
      <c r="AH469" s="114"/>
      <c r="AI469" s="114"/>
    </row>
    <row r="470" spans="1:35" ht="12.75">
      <c r="A470" s="394"/>
      <c r="B470" s="396"/>
      <c r="C470" s="396"/>
      <c r="D470" s="189"/>
      <c r="E470" s="188"/>
      <c r="F470" s="189"/>
      <c r="G470" s="18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Z470" s="9"/>
      <c r="AC470" s="190"/>
      <c r="AD470" s="190"/>
      <c r="AE470" s="190"/>
      <c r="AF470" s="190"/>
      <c r="AG470" s="114"/>
      <c r="AH470" s="114"/>
      <c r="AI470" s="114"/>
    </row>
    <row r="471" spans="1:35" ht="12.75">
      <c r="A471" s="394"/>
      <c r="B471" s="396"/>
      <c r="C471" s="396"/>
      <c r="D471" s="189"/>
      <c r="E471" s="188"/>
      <c r="F471" s="189"/>
      <c r="G471" s="18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Z471" s="9"/>
      <c r="AC471" s="190"/>
      <c r="AD471" s="190"/>
      <c r="AE471" s="190"/>
      <c r="AF471" s="190"/>
      <c r="AG471" s="114"/>
      <c r="AH471" s="114"/>
      <c r="AI471" s="114"/>
    </row>
    <row r="472" spans="1:35" ht="12.75">
      <c r="A472" s="394"/>
      <c r="B472" s="396"/>
      <c r="C472" s="396"/>
      <c r="D472" s="189"/>
      <c r="E472" s="188"/>
      <c r="F472" s="189"/>
      <c r="G472" s="18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Z472" s="9"/>
      <c r="AC472" s="190"/>
      <c r="AD472" s="190"/>
      <c r="AE472" s="190"/>
      <c r="AF472" s="190"/>
      <c r="AG472" s="114"/>
      <c r="AH472" s="114"/>
      <c r="AI472" s="114"/>
    </row>
    <row r="473" spans="1:35" ht="12.75">
      <c r="A473" s="394"/>
      <c r="B473" s="396"/>
      <c r="C473" s="396"/>
      <c r="D473" s="189"/>
      <c r="E473" s="188"/>
      <c r="F473" s="189"/>
      <c r="G473" s="18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Z473" s="9"/>
      <c r="AC473" s="190"/>
      <c r="AD473" s="190"/>
      <c r="AE473" s="190"/>
      <c r="AF473" s="190"/>
      <c r="AG473" s="114"/>
      <c r="AH473" s="114"/>
      <c r="AI473" s="114"/>
    </row>
    <row r="474" spans="1:35" ht="12.75">
      <c r="A474" s="394"/>
      <c r="B474" s="396"/>
      <c r="C474" s="396"/>
      <c r="D474" s="189"/>
      <c r="E474" s="188"/>
      <c r="F474" s="189"/>
      <c r="G474" s="18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Z474" s="9"/>
      <c r="AC474" s="190"/>
      <c r="AD474" s="190"/>
      <c r="AE474" s="190"/>
      <c r="AF474" s="190"/>
      <c r="AG474" s="114"/>
      <c r="AH474" s="114"/>
      <c r="AI474" s="114"/>
    </row>
    <row r="475" spans="1:35" ht="12.75">
      <c r="A475" s="394"/>
      <c r="B475" s="396"/>
      <c r="C475" s="396"/>
      <c r="D475" s="189"/>
      <c r="E475" s="188"/>
      <c r="F475" s="189"/>
      <c r="G475" s="18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Z475" s="9"/>
      <c r="AC475" s="190"/>
      <c r="AD475" s="190"/>
      <c r="AE475" s="190"/>
      <c r="AF475" s="190"/>
      <c r="AG475" s="114"/>
      <c r="AH475" s="114"/>
      <c r="AI475" s="114"/>
    </row>
    <row r="476" spans="1:35" ht="12.75">
      <c r="A476" s="394"/>
      <c r="B476" s="396"/>
      <c r="C476" s="396"/>
      <c r="D476" s="189"/>
      <c r="E476" s="188"/>
      <c r="F476" s="189"/>
      <c r="G476" s="18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Z476" s="9"/>
      <c r="AC476" s="190"/>
      <c r="AD476" s="190"/>
      <c r="AE476" s="190"/>
      <c r="AF476" s="190"/>
      <c r="AG476" s="114"/>
      <c r="AH476" s="114"/>
      <c r="AI476" s="114"/>
    </row>
    <row r="477" spans="1:35" ht="12.75">
      <c r="A477" s="394"/>
      <c r="B477" s="396"/>
      <c r="C477" s="396"/>
      <c r="D477" s="189"/>
      <c r="E477" s="188"/>
      <c r="F477" s="189"/>
      <c r="G477" s="18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Z477" s="9"/>
      <c r="AC477" s="190"/>
      <c r="AD477" s="190"/>
      <c r="AE477" s="190"/>
      <c r="AF477" s="190"/>
      <c r="AG477" s="114"/>
      <c r="AH477" s="114"/>
      <c r="AI477" s="114"/>
    </row>
    <row r="478" spans="1:35" ht="12.75">
      <c r="A478" s="394"/>
      <c r="B478" s="396"/>
      <c r="C478" s="396"/>
      <c r="D478" s="189"/>
      <c r="E478" s="188"/>
      <c r="F478" s="189"/>
      <c r="G478" s="18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Z478" s="9"/>
      <c r="AC478" s="190"/>
      <c r="AD478" s="190"/>
      <c r="AE478" s="190"/>
      <c r="AF478" s="190"/>
      <c r="AG478" s="114"/>
      <c r="AH478" s="114"/>
      <c r="AI478" s="114"/>
    </row>
    <row r="479" spans="1:35" ht="12.75">
      <c r="A479" s="394"/>
      <c r="B479" s="396"/>
      <c r="C479" s="396"/>
      <c r="D479" s="189"/>
      <c r="E479" s="188"/>
      <c r="F479" s="189"/>
      <c r="G479" s="18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Z479" s="9"/>
      <c r="AC479" s="190"/>
      <c r="AD479" s="190"/>
      <c r="AE479" s="190"/>
      <c r="AF479" s="190"/>
      <c r="AG479" s="114"/>
      <c r="AH479" s="114"/>
      <c r="AI479" s="114"/>
    </row>
    <row r="480" spans="1:35" ht="12.75">
      <c r="A480" s="394"/>
      <c r="B480" s="396"/>
      <c r="C480" s="396"/>
      <c r="D480" s="189"/>
      <c r="E480" s="188"/>
      <c r="F480" s="189"/>
      <c r="G480" s="18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Z480" s="9"/>
      <c r="AC480" s="190"/>
      <c r="AD480" s="190"/>
      <c r="AE480" s="190"/>
      <c r="AF480" s="190"/>
      <c r="AG480" s="114"/>
      <c r="AH480" s="114"/>
      <c r="AI480" s="114"/>
    </row>
    <row r="481" spans="1:35" ht="12.75">
      <c r="A481" s="394"/>
      <c r="B481" s="396"/>
      <c r="C481" s="396"/>
      <c r="D481" s="189"/>
      <c r="E481" s="188"/>
      <c r="F481" s="189"/>
      <c r="G481" s="18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Z481" s="9"/>
      <c r="AC481" s="190"/>
      <c r="AD481" s="190"/>
      <c r="AE481" s="190"/>
      <c r="AF481" s="190"/>
      <c r="AG481" s="114"/>
      <c r="AH481" s="114"/>
      <c r="AI481" s="114"/>
    </row>
    <row r="482" spans="1:35" ht="12.75">
      <c r="A482" s="394"/>
      <c r="B482" s="396"/>
      <c r="C482" s="396"/>
      <c r="D482" s="189"/>
      <c r="E482" s="188"/>
      <c r="F482" s="189"/>
      <c r="G482" s="18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Z482" s="9"/>
      <c r="AC482" s="190"/>
      <c r="AD482" s="190"/>
      <c r="AE482" s="190"/>
      <c r="AF482" s="190"/>
      <c r="AG482" s="114"/>
      <c r="AH482" s="114"/>
      <c r="AI482" s="114"/>
    </row>
    <row r="483" spans="1:35" ht="12.75">
      <c r="A483" s="394"/>
      <c r="B483" s="396"/>
      <c r="C483" s="396"/>
      <c r="D483" s="189"/>
      <c r="E483" s="188"/>
      <c r="F483" s="189"/>
      <c r="G483" s="18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Z483" s="9"/>
      <c r="AC483" s="190"/>
      <c r="AD483" s="190"/>
      <c r="AE483" s="190"/>
      <c r="AF483" s="190"/>
      <c r="AG483" s="114"/>
      <c r="AH483" s="114"/>
      <c r="AI483" s="114"/>
    </row>
    <row r="484" spans="1:35" ht="12.75">
      <c r="A484" s="394"/>
      <c r="B484" s="396"/>
      <c r="C484" s="396"/>
      <c r="D484" s="189"/>
      <c r="E484" s="188"/>
      <c r="F484" s="189"/>
      <c r="G484" s="18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Z484" s="9"/>
      <c r="AC484" s="190"/>
      <c r="AD484" s="190"/>
      <c r="AE484" s="190"/>
      <c r="AF484" s="190"/>
      <c r="AG484" s="114"/>
      <c r="AH484" s="114"/>
      <c r="AI484" s="114"/>
    </row>
    <row r="485" spans="1:35" ht="12.75">
      <c r="A485" s="394"/>
      <c r="B485" s="396"/>
      <c r="C485" s="396"/>
      <c r="D485" s="189"/>
      <c r="E485" s="188"/>
      <c r="F485" s="189"/>
      <c r="G485" s="18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Z485" s="9"/>
      <c r="AC485" s="190"/>
      <c r="AD485" s="190"/>
      <c r="AE485" s="190"/>
      <c r="AF485" s="190"/>
      <c r="AG485" s="114"/>
      <c r="AH485" s="114"/>
      <c r="AI485" s="114"/>
    </row>
    <row r="486" spans="1:35" ht="12.75">
      <c r="A486" s="394"/>
      <c r="B486" s="396"/>
      <c r="C486" s="396"/>
      <c r="D486" s="189"/>
      <c r="E486" s="188"/>
      <c r="F486" s="189"/>
      <c r="G486" s="18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Z486" s="9"/>
      <c r="AC486" s="190"/>
      <c r="AD486" s="190"/>
      <c r="AE486" s="190"/>
      <c r="AF486" s="190"/>
      <c r="AG486" s="114"/>
      <c r="AH486" s="114"/>
      <c r="AI486" s="114"/>
    </row>
    <row r="487" spans="1:35" ht="12.75">
      <c r="A487" s="394"/>
      <c r="B487" s="396"/>
      <c r="C487" s="396"/>
      <c r="D487" s="189"/>
      <c r="E487" s="188"/>
      <c r="F487" s="189"/>
      <c r="G487" s="18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Z487" s="9"/>
      <c r="AC487" s="190"/>
      <c r="AD487" s="190"/>
      <c r="AE487" s="190"/>
      <c r="AF487" s="190"/>
      <c r="AG487" s="114"/>
      <c r="AH487" s="114"/>
      <c r="AI487" s="114"/>
    </row>
    <row r="488" spans="1:35" ht="12.75">
      <c r="A488" s="394"/>
      <c r="B488" s="396"/>
      <c r="C488" s="396"/>
      <c r="D488" s="189"/>
      <c r="E488" s="188"/>
      <c r="F488" s="189"/>
      <c r="G488" s="18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Z488" s="9"/>
      <c r="AC488" s="190"/>
      <c r="AD488" s="190"/>
      <c r="AE488" s="190"/>
      <c r="AF488" s="190"/>
      <c r="AG488" s="114"/>
      <c r="AH488" s="114"/>
      <c r="AI488" s="114"/>
    </row>
    <row r="489" spans="1:35" ht="12.75">
      <c r="A489" s="394"/>
      <c r="B489" s="396"/>
      <c r="C489" s="396"/>
      <c r="D489" s="189"/>
      <c r="E489" s="188"/>
      <c r="F489" s="189"/>
      <c r="G489" s="18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Z489" s="9"/>
      <c r="AC489" s="190"/>
      <c r="AD489" s="190"/>
      <c r="AE489" s="190"/>
      <c r="AF489" s="190"/>
      <c r="AG489" s="114"/>
      <c r="AH489" s="114"/>
      <c r="AI489" s="114"/>
    </row>
    <row r="490" spans="1:35" ht="12.75">
      <c r="A490" s="394"/>
      <c r="B490" s="396"/>
      <c r="C490" s="396"/>
      <c r="D490" s="189"/>
      <c r="E490" s="188"/>
      <c r="F490" s="189"/>
      <c r="G490" s="18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Z490" s="9"/>
      <c r="AC490" s="190"/>
      <c r="AD490" s="190"/>
      <c r="AE490" s="190"/>
      <c r="AF490" s="190"/>
      <c r="AG490" s="114"/>
      <c r="AH490" s="114"/>
      <c r="AI490" s="114"/>
    </row>
    <row r="491" spans="1:35" ht="12.75">
      <c r="A491" s="394"/>
      <c r="B491" s="396"/>
      <c r="C491" s="396"/>
      <c r="D491" s="189"/>
      <c r="E491" s="188"/>
      <c r="F491" s="189"/>
      <c r="G491" s="18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Z491" s="9"/>
      <c r="AC491" s="190"/>
      <c r="AD491" s="190"/>
      <c r="AE491" s="190"/>
      <c r="AF491" s="190"/>
      <c r="AG491" s="114"/>
      <c r="AH491" s="114"/>
      <c r="AI491" s="114"/>
    </row>
    <row r="492" spans="1:35" ht="12.75">
      <c r="A492" s="394"/>
      <c r="B492" s="396"/>
      <c r="C492" s="396"/>
      <c r="D492" s="189"/>
      <c r="E492" s="188"/>
      <c r="F492" s="189"/>
      <c r="G492" s="18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Z492" s="9"/>
      <c r="AC492" s="190"/>
      <c r="AD492" s="190"/>
      <c r="AE492" s="190"/>
      <c r="AF492" s="190"/>
      <c r="AG492" s="114"/>
      <c r="AH492" s="114"/>
      <c r="AI492" s="114"/>
    </row>
    <row r="493" spans="1:35" ht="12.75">
      <c r="A493" s="394"/>
      <c r="B493" s="396"/>
      <c r="C493" s="396"/>
      <c r="D493" s="189"/>
      <c r="E493" s="188"/>
      <c r="F493" s="189"/>
      <c r="G493" s="18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Z493" s="9"/>
      <c r="AC493" s="190"/>
      <c r="AD493" s="190"/>
      <c r="AE493" s="190"/>
      <c r="AF493" s="190"/>
      <c r="AG493" s="114"/>
      <c r="AH493" s="114"/>
      <c r="AI493" s="114"/>
    </row>
    <row r="494" spans="1:35" ht="12.75">
      <c r="A494" s="394"/>
      <c r="B494" s="396"/>
      <c r="C494" s="396"/>
      <c r="D494" s="189"/>
      <c r="E494" s="188"/>
      <c r="F494" s="189"/>
      <c r="G494" s="18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Z494" s="9"/>
      <c r="AC494" s="190"/>
      <c r="AD494" s="190"/>
      <c r="AE494" s="190"/>
      <c r="AF494" s="190"/>
      <c r="AG494" s="114"/>
      <c r="AH494" s="114"/>
      <c r="AI494" s="114"/>
    </row>
    <row r="495" spans="1:35" ht="12.75">
      <c r="A495" s="394"/>
      <c r="B495" s="396"/>
      <c r="C495" s="396"/>
      <c r="D495" s="189"/>
      <c r="E495" s="188"/>
      <c r="F495" s="189"/>
      <c r="G495" s="18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Z495" s="9"/>
      <c r="AC495" s="190"/>
      <c r="AD495" s="190"/>
      <c r="AE495" s="190"/>
      <c r="AF495" s="190"/>
      <c r="AG495" s="114"/>
      <c r="AH495" s="114"/>
      <c r="AI495" s="114"/>
    </row>
    <row r="496" spans="1:35" ht="12.75">
      <c r="A496" s="394"/>
      <c r="B496" s="396"/>
      <c r="C496" s="396"/>
      <c r="D496" s="189"/>
      <c r="E496" s="188"/>
      <c r="F496" s="189"/>
      <c r="G496" s="18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Z496" s="9"/>
      <c r="AC496" s="190"/>
      <c r="AD496" s="190"/>
      <c r="AE496" s="190"/>
      <c r="AF496" s="190"/>
      <c r="AG496" s="114"/>
      <c r="AH496" s="114"/>
      <c r="AI496" s="114"/>
    </row>
    <row r="497" spans="1:35" ht="12.75">
      <c r="A497" s="394"/>
      <c r="B497" s="396"/>
      <c r="C497" s="396"/>
      <c r="D497" s="189"/>
      <c r="E497" s="188"/>
      <c r="F497" s="189"/>
      <c r="G497" s="18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Z497" s="9"/>
      <c r="AC497" s="190"/>
      <c r="AD497" s="190"/>
      <c r="AE497" s="190"/>
      <c r="AF497" s="190"/>
      <c r="AG497" s="114"/>
      <c r="AH497" s="114"/>
      <c r="AI497" s="114"/>
    </row>
    <row r="498" spans="1:35" ht="12.75">
      <c r="A498" s="394"/>
      <c r="B498" s="396"/>
      <c r="C498" s="396"/>
      <c r="D498" s="189"/>
      <c r="E498" s="188"/>
      <c r="F498" s="189"/>
      <c r="G498" s="18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Z498" s="9"/>
      <c r="AC498" s="190"/>
      <c r="AD498" s="190"/>
      <c r="AE498" s="190"/>
      <c r="AF498" s="190"/>
      <c r="AG498" s="114"/>
      <c r="AH498" s="114"/>
      <c r="AI498" s="114"/>
    </row>
    <row r="499" spans="1:35" ht="12.75">
      <c r="A499" s="394"/>
      <c r="B499" s="396"/>
      <c r="C499" s="396"/>
      <c r="D499" s="189"/>
      <c r="E499" s="188"/>
      <c r="F499" s="189"/>
      <c r="G499" s="18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Z499" s="9"/>
      <c r="AC499" s="190"/>
      <c r="AD499" s="190"/>
      <c r="AE499" s="190"/>
      <c r="AF499" s="190"/>
      <c r="AG499" s="114"/>
      <c r="AH499" s="114"/>
      <c r="AI499" s="114"/>
    </row>
    <row r="500" spans="1:35" ht="12.75">
      <c r="A500" s="394"/>
      <c r="B500" s="396"/>
      <c r="C500" s="396"/>
      <c r="D500" s="189"/>
      <c r="E500" s="188"/>
      <c r="F500" s="189"/>
      <c r="G500" s="18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Z500" s="9"/>
      <c r="AC500" s="190"/>
      <c r="AD500" s="190"/>
      <c r="AE500" s="190"/>
      <c r="AF500" s="190"/>
      <c r="AG500" s="114"/>
      <c r="AH500" s="114"/>
      <c r="AI500" s="114"/>
    </row>
    <row r="501" spans="1:35" ht="12.75">
      <c r="A501" s="394"/>
      <c r="B501" s="396"/>
      <c r="C501" s="396"/>
      <c r="D501" s="189"/>
      <c r="E501" s="188"/>
      <c r="F501" s="189"/>
      <c r="G501" s="18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Z501" s="9"/>
      <c r="AC501" s="190"/>
      <c r="AD501" s="190"/>
      <c r="AE501" s="190"/>
      <c r="AF501" s="190"/>
      <c r="AG501" s="114"/>
      <c r="AH501" s="114"/>
      <c r="AI501" s="114"/>
    </row>
    <row r="502" spans="1:35" ht="12.75">
      <c r="A502" s="394"/>
      <c r="B502" s="396"/>
      <c r="C502" s="396"/>
      <c r="D502" s="189"/>
      <c r="E502" s="188"/>
      <c r="F502" s="189"/>
      <c r="G502" s="18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Z502" s="9"/>
      <c r="AC502" s="190"/>
      <c r="AD502" s="190"/>
      <c r="AE502" s="190"/>
      <c r="AF502" s="190"/>
      <c r="AG502" s="114"/>
      <c r="AH502" s="114"/>
      <c r="AI502" s="114"/>
    </row>
    <row r="503" spans="1:35" ht="12.75">
      <c r="A503" s="394"/>
      <c r="B503" s="396"/>
      <c r="C503" s="396"/>
      <c r="D503" s="189"/>
      <c r="E503" s="188"/>
      <c r="F503" s="189"/>
      <c r="G503" s="18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Z503" s="9"/>
      <c r="AC503" s="190"/>
      <c r="AD503" s="190"/>
      <c r="AE503" s="190"/>
      <c r="AF503" s="190"/>
      <c r="AG503" s="114"/>
      <c r="AH503" s="114"/>
      <c r="AI503" s="114"/>
    </row>
    <row r="504" spans="1:35" ht="12.75">
      <c r="A504" s="394"/>
      <c r="B504" s="396"/>
      <c r="C504" s="396"/>
      <c r="D504" s="189"/>
      <c r="E504" s="188"/>
      <c r="F504" s="189"/>
      <c r="G504" s="18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Z504" s="9"/>
      <c r="AC504" s="190"/>
      <c r="AD504" s="190"/>
      <c r="AE504" s="190"/>
      <c r="AF504" s="190"/>
      <c r="AG504" s="114"/>
      <c r="AH504" s="114"/>
      <c r="AI504" s="114"/>
    </row>
    <row r="505" spans="1:35" ht="12.75">
      <c r="A505" s="394"/>
      <c r="B505" s="396"/>
      <c r="C505" s="396"/>
      <c r="D505" s="189"/>
      <c r="E505" s="188"/>
      <c r="F505" s="189"/>
      <c r="G505" s="18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Z505" s="9"/>
      <c r="AC505" s="190"/>
      <c r="AD505" s="190"/>
      <c r="AE505" s="190"/>
      <c r="AF505" s="190"/>
      <c r="AG505" s="114"/>
      <c r="AH505" s="114"/>
      <c r="AI505" s="114"/>
    </row>
    <row r="506" spans="1:35" ht="12.75">
      <c r="A506" s="394"/>
      <c r="B506" s="396"/>
      <c r="C506" s="396"/>
      <c r="D506" s="189"/>
      <c r="E506" s="188"/>
      <c r="F506" s="189"/>
      <c r="G506" s="18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Z506" s="9"/>
      <c r="AC506" s="190"/>
      <c r="AD506" s="190"/>
      <c r="AE506" s="190"/>
      <c r="AF506" s="190"/>
      <c r="AG506" s="114"/>
      <c r="AH506" s="114"/>
      <c r="AI506" s="114"/>
    </row>
    <row r="507" spans="1:35" ht="12.75">
      <c r="A507" s="394"/>
      <c r="B507" s="396"/>
      <c r="C507" s="396"/>
      <c r="D507" s="189"/>
      <c r="E507" s="188"/>
      <c r="F507" s="189"/>
      <c r="G507" s="18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Z507" s="9"/>
      <c r="AC507" s="190"/>
      <c r="AD507" s="190"/>
      <c r="AE507" s="190"/>
      <c r="AF507" s="190"/>
      <c r="AG507" s="114"/>
      <c r="AH507" s="114"/>
      <c r="AI507" s="114"/>
    </row>
    <row r="508" spans="1:35" ht="12.75">
      <c r="A508" s="394"/>
      <c r="B508" s="396"/>
      <c r="C508" s="396"/>
      <c r="D508" s="189"/>
      <c r="E508" s="188"/>
      <c r="F508" s="189"/>
      <c r="G508" s="18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Z508" s="9"/>
      <c r="AC508" s="190"/>
      <c r="AD508" s="190"/>
      <c r="AE508" s="190"/>
      <c r="AF508" s="190"/>
      <c r="AG508" s="114"/>
      <c r="AH508" s="114"/>
      <c r="AI508" s="114"/>
    </row>
    <row r="509" spans="1:35" ht="12.75">
      <c r="A509" s="394"/>
      <c r="B509" s="396"/>
      <c r="C509" s="396"/>
      <c r="D509" s="189"/>
      <c r="E509" s="188"/>
      <c r="F509" s="189"/>
      <c r="G509" s="18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Z509" s="9"/>
      <c r="AC509" s="190"/>
      <c r="AD509" s="190"/>
      <c r="AE509" s="190"/>
      <c r="AF509" s="190"/>
      <c r="AG509" s="114"/>
      <c r="AH509" s="114"/>
      <c r="AI509" s="114"/>
    </row>
    <row r="510" spans="1:35" ht="12.75">
      <c r="A510" s="394"/>
      <c r="B510" s="396"/>
      <c r="C510" s="396"/>
      <c r="D510" s="189"/>
      <c r="E510" s="188"/>
      <c r="F510" s="189"/>
      <c r="G510" s="18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Z510" s="9"/>
      <c r="AC510" s="190"/>
      <c r="AD510" s="190"/>
      <c r="AE510" s="190"/>
      <c r="AF510" s="190"/>
      <c r="AG510" s="114"/>
      <c r="AH510" s="114"/>
      <c r="AI510" s="114"/>
    </row>
    <row r="511" spans="1:35" ht="12.75">
      <c r="A511" s="394"/>
      <c r="B511" s="396"/>
      <c r="C511" s="396"/>
      <c r="D511" s="189"/>
      <c r="E511" s="188"/>
      <c r="F511" s="189"/>
      <c r="G511" s="18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Z511" s="9"/>
      <c r="AC511" s="190"/>
      <c r="AD511" s="190"/>
      <c r="AE511" s="190"/>
      <c r="AF511" s="190"/>
      <c r="AG511" s="114"/>
      <c r="AH511" s="114"/>
      <c r="AI511" s="114"/>
    </row>
    <row r="512" spans="1:35" ht="12.75">
      <c r="A512" s="394"/>
      <c r="B512" s="396"/>
      <c r="C512" s="396"/>
      <c r="D512" s="189"/>
      <c r="E512" s="188"/>
      <c r="F512" s="189"/>
      <c r="G512" s="18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Z512" s="9"/>
      <c r="AC512" s="190"/>
      <c r="AD512" s="190"/>
      <c r="AE512" s="190"/>
      <c r="AF512" s="190"/>
      <c r="AG512" s="114"/>
      <c r="AH512" s="114"/>
      <c r="AI512" s="114"/>
    </row>
    <row r="513" spans="1:35" ht="12.75">
      <c r="A513" s="394"/>
      <c r="B513" s="396"/>
      <c r="C513" s="396"/>
      <c r="D513" s="189"/>
      <c r="E513" s="188"/>
      <c r="F513" s="189"/>
      <c r="G513" s="18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Z513" s="9"/>
      <c r="AC513" s="190"/>
      <c r="AD513" s="190"/>
      <c r="AE513" s="190"/>
      <c r="AF513" s="190"/>
      <c r="AG513" s="114"/>
      <c r="AH513" s="114"/>
      <c r="AI513" s="114"/>
    </row>
    <row r="514" spans="1:35" ht="12.75">
      <c r="A514" s="394"/>
      <c r="B514" s="396"/>
      <c r="C514" s="396"/>
      <c r="D514" s="189"/>
      <c r="E514" s="188"/>
      <c r="F514" s="189"/>
      <c r="G514" s="18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Z514" s="9"/>
      <c r="AC514" s="190"/>
      <c r="AD514" s="190"/>
      <c r="AE514" s="190"/>
      <c r="AF514" s="190"/>
      <c r="AG514" s="114"/>
      <c r="AH514" s="114"/>
      <c r="AI514" s="114"/>
    </row>
    <row r="515" spans="1:35" ht="12.75">
      <c r="A515" s="394"/>
      <c r="B515" s="396"/>
      <c r="C515" s="396"/>
      <c r="D515" s="189"/>
      <c r="E515" s="188"/>
      <c r="F515" s="189"/>
      <c r="G515" s="18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Z515" s="9"/>
      <c r="AC515" s="190"/>
      <c r="AD515" s="190"/>
      <c r="AE515" s="190"/>
      <c r="AF515" s="190"/>
      <c r="AG515" s="114"/>
      <c r="AH515" s="114"/>
      <c r="AI515" s="114"/>
    </row>
    <row r="516" spans="1:35" ht="12.75">
      <c r="A516" s="394"/>
      <c r="B516" s="396"/>
      <c r="C516" s="396"/>
      <c r="D516" s="189"/>
      <c r="E516" s="188"/>
      <c r="F516" s="189"/>
      <c r="G516" s="18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Z516" s="9"/>
      <c r="AC516" s="190"/>
      <c r="AD516" s="190"/>
      <c r="AE516" s="190"/>
      <c r="AF516" s="190"/>
      <c r="AG516" s="114"/>
      <c r="AH516" s="114"/>
      <c r="AI516" s="114"/>
    </row>
    <row r="517" spans="1:35" ht="12.75">
      <c r="A517" s="394"/>
      <c r="B517" s="396"/>
      <c r="C517" s="396"/>
      <c r="D517" s="189"/>
      <c r="E517" s="188"/>
      <c r="F517" s="189"/>
      <c r="G517" s="18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Z517" s="9"/>
      <c r="AC517" s="190"/>
      <c r="AD517" s="190"/>
      <c r="AE517" s="190"/>
      <c r="AF517" s="190"/>
      <c r="AG517" s="114"/>
      <c r="AH517" s="114"/>
      <c r="AI517" s="114"/>
    </row>
    <row r="518" spans="1:35" ht="12.75">
      <c r="A518" s="394"/>
      <c r="B518" s="396"/>
      <c r="C518" s="396"/>
      <c r="D518" s="189"/>
      <c r="E518" s="188"/>
      <c r="F518" s="189"/>
      <c r="G518" s="18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Z518" s="9"/>
      <c r="AC518" s="190"/>
      <c r="AD518" s="190"/>
      <c r="AE518" s="190"/>
      <c r="AF518" s="190"/>
      <c r="AG518" s="114"/>
      <c r="AH518" s="114"/>
      <c r="AI518" s="114"/>
    </row>
    <row r="519" spans="1:35" ht="12.75">
      <c r="A519" s="394"/>
      <c r="B519" s="396"/>
      <c r="C519" s="396"/>
      <c r="D519" s="189"/>
      <c r="E519" s="188"/>
      <c r="F519" s="189"/>
      <c r="G519" s="18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Z519" s="9"/>
      <c r="AC519" s="190"/>
      <c r="AD519" s="190"/>
      <c r="AE519" s="190"/>
      <c r="AF519" s="190"/>
      <c r="AG519" s="114"/>
      <c r="AH519" s="114"/>
      <c r="AI519" s="114"/>
    </row>
    <row r="520" spans="1:35" ht="12.75">
      <c r="A520" s="394"/>
      <c r="B520" s="396"/>
      <c r="C520" s="396"/>
      <c r="D520" s="189"/>
      <c r="E520" s="188"/>
      <c r="F520" s="189"/>
      <c r="G520" s="18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Z520" s="9"/>
      <c r="AC520" s="190"/>
      <c r="AD520" s="190"/>
      <c r="AE520" s="190"/>
      <c r="AF520" s="190"/>
      <c r="AG520" s="114"/>
      <c r="AH520" s="114"/>
      <c r="AI520" s="114"/>
    </row>
    <row r="521" spans="1:35" ht="12.75">
      <c r="A521" s="394"/>
      <c r="B521" s="396"/>
      <c r="C521" s="396"/>
      <c r="D521" s="189"/>
      <c r="E521" s="188"/>
      <c r="F521" s="189"/>
      <c r="G521" s="18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Z521" s="9"/>
      <c r="AC521" s="190"/>
      <c r="AD521" s="190"/>
      <c r="AE521" s="190"/>
      <c r="AF521" s="190"/>
      <c r="AG521" s="114"/>
      <c r="AH521" s="114"/>
      <c r="AI521" s="114"/>
    </row>
    <row r="522" spans="1:35" ht="12.75">
      <c r="A522" s="394"/>
      <c r="B522" s="396"/>
      <c r="C522" s="396"/>
      <c r="D522" s="189"/>
      <c r="E522" s="188"/>
      <c r="F522" s="189"/>
      <c r="G522" s="18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Z522" s="9"/>
      <c r="AC522" s="190"/>
      <c r="AD522" s="190"/>
      <c r="AE522" s="190"/>
      <c r="AF522" s="190"/>
      <c r="AG522" s="114"/>
      <c r="AH522" s="114"/>
      <c r="AI522" s="114"/>
    </row>
    <row r="523" spans="1:35" ht="12.75">
      <c r="A523" s="394"/>
      <c r="B523" s="396"/>
      <c r="C523" s="396"/>
      <c r="D523" s="189"/>
      <c r="E523" s="188"/>
      <c r="F523" s="189"/>
      <c r="G523" s="18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Z523" s="9"/>
      <c r="AC523" s="190"/>
      <c r="AD523" s="190"/>
      <c r="AE523" s="190"/>
      <c r="AF523" s="190"/>
      <c r="AG523" s="114"/>
      <c r="AH523" s="114"/>
      <c r="AI523" s="114"/>
    </row>
    <row r="524" spans="1:35" ht="12.75">
      <c r="A524" s="394"/>
      <c r="B524" s="396"/>
      <c r="C524" s="396"/>
      <c r="D524" s="189"/>
      <c r="E524" s="188"/>
      <c r="F524" s="189"/>
      <c r="G524" s="18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Z524" s="9"/>
      <c r="AC524" s="190"/>
      <c r="AD524" s="190"/>
      <c r="AE524" s="190"/>
      <c r="AF524" s="190"/>
      <c r="AG524" s="114"/>
      <c r="AH524" s="114"/>
      <c r="AI524" s="114"/>
    </row>
    <row r="525" spans="1:35" ht="12.75">
      <c r="A525" s="394"/>
      <c r="B525" s="396"/>
      <c r="C525" s="396"/>
      <c r="D525" s="189"/>
      <c r="E525" s="188"/>
      <c r="F525" s="189"/>
      <c r="G525" s="18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Z525" s="9"/>
      <c r="AC525" s="190"/>
      <c r="AD525" s="190"/>
      <c r="AE525" s="190"/>
      <c r="AF525" s="190"/>
      <c r="AG525" s="114"/>
      <c r="AH525" s="114"/>
      <c r="AI525" s="114"/>
    </row>
    <row r="526" spans="1:35" ht="12.75">
      <c r="A526" s="394"/>
      <c r="B526" s="396"/>
      <c r="C526" s="396"/>
      <c r="D526" s="189"/>
      <c r="E526" s="188"/>
      <c r="F526" s="189"/>
      <c r="G526" s="18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Z526" s="9"/>
      <c r="AC526" s="190"/>
      <c r="AD526" s="190"/>
      <c r="AE526" s="190"/>
      <c r="AF526" s="190"/>
      <c r="AG526" s="114"/>
      <c r="AH526" s="114"/>
      <c r="AI526" s="114"/>
    </row>
    <row r="527" spans="1:35" ht="12.75">
      <c r="A527" s="394"/>
      <c r="B527" s="396"/>
      <c r="C527" s="396"/>
      <c r="D527" s="189"/>
      <c r="E527" s="188"/>
      <c r="F527" s="189"/>
      <c r="G527" s="18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Z527" s="9"/>
      <c r="AC527" s="190"/>
      <c r="AD527" s="190"/>
      <c r="AE527" s="190"/>
      <c r="AF527" s="190"/>
      <c r="AG527" s="114"/>
      <c r="AH527" s="114"/>
      <c r="AI527" s="114"/>
    </row>
    <row r="528" spans="1:35" ht="12.75">
      <c r="A528" s="394"/>
      <c r="B528" s="396"/>
      <c r="C528" s="396"/>
      <c r="D528" s="189"/>
      <c r="E528" s="188"/>
      <c r="F528" s="189"/>
      <c r="G528" s="18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Z528" s="9"/>
      <c r="AC528" s="190"/>
      <c r="AD528" s="190"/>
      <c r="AE528" s="190"/>
      <c r="AF528" s="190"/>
      <c r="AG528" s="114"/>
      <c r="AH528" s="114"/>
      <c r="AI528" s="114"/>
    </row>
    <row r="529" spans="1:35" ht="12.75">
      <c r="A529" s="394"/>
      <c r="B529" s="396"/>
      <c r="C529" s="396"/>
      <c r="D529" s="189"/>
      <c r="E529" s="188"/>
      <c r="F529" s="189"/>
      <c r="G529" s="18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Z529" s="9"/>
      <c r="AC529" s="190"/>
      <c r="AD529" s="190"/>
      <c r="AE529" s="190"/>
      <c r="AF529" s="190"/>
      <c r="AG529" s="114"/>
      <c r="AH529" s="114"/>
      <c r="AI529" s="114"/>
    </row>
    <row r="530" spans="1:35" ht="12.75">
      <c r="A530" s="394"/>
      <c r="B530" s="396"/>
      <c r="C530" s="396"/>
      <c r="D530" s="189"/>
      <c r="E530" s="188"/>
      <c r="F530" s="189"/>
      <c r="G530" s="18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Z530" s="9"/>
      <c r="AC530" s="190"/>
      <c r="AD530" s="190"/>
      <c r="AE530" s="190"/>
      <c r="AF530" s="190"/>
      <c r="AG530" s="114"/>
      <c r="AH530" s="114"/>
      <c r="AI530" s="114"/>
    </row>
    <row r="531" spans="1:35" ht="12.75">
      <c r="A531" s="394"/>
      <c r="B531" s="396"/>
      <c r="C531" s="396"/>
      <c r="D531" s="189"/>
      <c r="E531" s="188"/>
      <c r="F531" s="189"/>
      <c r="G531" s="18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Z531" s="9"/>
      <c r="AC531" s="190"/>
      <c r="AD531" s="190"/>
      <c r="AE531" s="190"/>
      <c r="AF531" s="190"/>
      <c r="AG531" s="114"/>
      <c r="AH531" s="114"/>
      <c r="AI531" s="114"/>
    </row>
    <row r="532" spans="1:35" ht="12.75">
      <c r="A532" s="394"/>
      <c r="B532" s="396"/>
      <c r="C532" s="396"/>
      <c r="D532" s="189"/>
      <c r="E532" s="188"/>
      <c r="F532" s="189"/>
      <c r="G532" s="18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Z532" s="9"/>
      <c r="AC532" s="190"/>
      <c r="AD532" s="190"/>
      <c r="AE532" s="190"/>
      <c r="AF532" s="190"/>
      <c r="AG532" s="114"/>
      <c r="AH532" s="114"/>
      <c r="AI532" s="114"/>
    </row>
    <row r="533" spans="1:35" ht="12.75">
      <c r="A533" s="394"/>
      <c r="B533" s="396"/>
      <c r="C533" s="396"/>
      <c r="D533" s="189"/>
      <c r="E533" s="188"/>
      <c r="F533" s="189"/>
      <c r="G533" s="18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Z533" s="9"/>
      <c r="AC533" s="190"/>
      <c r="AD533" s="190"/>
      <c r="AE533" s="190"/>
      <c r="AF533" s="190"/>
      <c r="AG533" s="114"/>
      <c r="AH533" s="114"/>
      <c r="AI533" s="114"/>
    </row>
    <row r="534" spans="1:35" ht="12.75">
      <c r="A534" s="394"/>
      <c r="B534" s="396"/>
      <c r="C534" s="396"/>
      <c r="D534" s="189"/>
      <c r="E534" s="188"/>
      <c r="F534" s="189"/>
      <c r="G534" s="18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Z534" s="9"/>
      <c r="AC534" s="190"/>
      <c r="AD534" s="190"/>
      <c r="AE534" s="190"/>
      <c r="AF534" s="190"/>
      <c r="AG534" s="114"/>
      <c r="AH534" s="114"/>
      <c r="AI534" s="114"/>
    </row>
    <row r="535" spans="1:35" ht="12.75">
      <c r="A535" s="394"/>
      <c r="B535" s="396"/>
      <c r="C535" s="396"/>
      <c r="D535" s="189"/>
      <c r="E535" s="188"/>
      <c r="F535" s="189"/>
      <c r="G535" s="18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Z535" s="9"/>
      <c r="AC535" s="190"/>
      <c r="AD535" s="190"/>
      <c r="AE535" s="190"/>
      <c r="AF535" s="190"/>
      <c r="AG535" s="114"/>
      <c r="AH535" s="114"/>
      <c r="AI535" s="114"/>
    </row>
    <row r="536" spans="1:35" ht="12.75">
      <c r="A536" s="394"/>
      <c r="B536" s="396"/>
      <c r="C536" s="396"/>
      <c r="D536" s="189"/>
      <c r="E536" s="188"/>
      <c r="F536" s="189"/>
      <c r="G536" s="18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Z536" s="9"/>
      <c r="AC536" s="190"/>
      <c r="AD536" s="190"/>
      <c r="AE536" s="190"/>
      <c r="AF536" s="190"/>
      <c r="AG536" s="114"/>
      <c r="AH536" s="114"/>
      <c r="AI536" s="114"/>
    </row>
    <row r="537" spans="1:35" ht="12.75">
      <c r="A537" s="394"/>
      <c r="B537" s="396"/>
      <c r="C537" s="396"/>
      <c r="D537" s="189"/>
      <c r="E537" s="188"/>
      <c r="F537" s="189"/>
      <c r="G537" s="18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Z537" s="9"/>
      <c r="AC537" s="190"/>
      <c r="AD537" s="190"/>
      <c r="AE537" s="190"/>
      <c r="AF537" s="190"/>
      <c r="AG537" s="114"/>
      <c r="AH537" s="114"/>
      <c r="AI537" s="114"/>
    </row>
    <row r="538" spans="1:35" ht="12.75">
      <c r="A538" s="394"/>
      <c r="B538" s="396"/>
      <c r="C538" s="396"/>
      <c r="D538" s="189"/>
      <c r="E538" s="188"/>
      <c r="F538" s="189"/>
      <c r="G538" s="18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Z538" s="9"/>
      <c r="AC538" s="190"/>
      <c r="AD538" s="190"/>
      <c r="AE538" s="190"/>
      <c r="AF538" s="190"/>
      <c r="AG538" s="114"/>
      <c r="AH538" s="114"/>
      <c r="AI538" s="114"/>
    </row>
    <row r="539" spans="1:35" ht="12.75">
      <c r="A539" s="394"/>
      <c r="B539" s="396"/>
      <c r="C539" s="396"/>
      <c r="D539" s="189"/>
      <c r="E539" s="188"/>
      <c r="F539" s="189"/>
      <c r="G539" s="18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Z539" s="9"/>
      <c r="AC539" s="190"/>
      <c r="AD539" s="190"/>
      <c r="AE539" s="190"/>
      <c r="AF539" s="190"/>
      <c r="AG539" s="114"/>
      <c r="AH539" s="114"/>
      <c r="AI539" s="114"/>
    </row>
    <row r="540" spans="1:35" ht="12.75">
      <c r="A540" s="394"/>
      <c r="B540" s="396"/>
      <c r="C540" s="396"/>
      <c r="D540" s="189"/>
      <c r="E540" s="188"/>
      <c r="F540" s="189"/>
      <c r="G540" s="18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Z540" s="9"/>
      <c r="AC540" s="190"/>
      <c r="AD540" s="190"/>
      <c r="AE540" s="190"/>
      <c r="AF540" s="190"/>
      <c r="AG540" s="114"/>
      <c r="AH540" s="114"/>
      <c r="AI540" s="114"/>
    </row>
    <row r="541" spans="1:35" ht="12.75">
      <c r="A541" s="394"/>
      <c r="B541" s="396"/>
      <c r="C541" s="396"/>
      <c r="D541" s="189"/>
      <c r="E541" s="188"/>
      <c r="F541" s="189"/>
      <c r="G541" s="18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Z541" s="9"/>
      <c r="AC541" s="190"/>
      <c r="AD541" s="190"/>
      <c r="AE541" s="190"/>
      <c r="AF541" s="190"/>
      <c r="AG541" s="114"/>
      <c r="AH541" s="114"/>
      <c r="AI541" s="114"/>
    </row>
    <row r="542" spans="1:35" ht="12.75">
      <c r="A542" s="394"/>
      <c r="B542" s="396"/>
      <c r="C542" s="396"/>
      <c r="D542" s="189"/>
      <c r="E542" s="188"/>
      <c r="F542" s="189"/>
      <c r="G542" s="18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Z542" s="9"/>
      <c r="AC542" s="190"/>
      <c r="AD542" s="190"/>
      <c r="AE542" s="190"/>
      <c r="AF542" s="190"/>
      <c r="AG542" s="114"/>
      <c r="AH542" s="114"/>
      <c r="AI542" s="114"/>
    </row>
    <row r="543" spans="1:35" ht="12.75">
      <c r="A543" s="394"/>
      <c r="B543" s="396"/>
      <c r="C543" s="396"/>
      <c r="D543" s="189"/>
      <c r="E543" s="188"/>
      <c r="F543" s="189"/>
      <c r="G543" s="18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Z543" s="9"/>
      <c r="AC543" s="190"/>
      <c r="AD543" s="190"/>
      <c r="AE543" s="190"/>
      <c r="AF543" s="190"/>
      <c r="AG543" s="114"/>
      <c r="AH543" s="114"/>
      <c r="AI543" s="114"/>
    </row>
    <row r="544" spans="1:35" ht="12.75">
      <c r="A544" s="394"/>
      <c r="B544" s="396"/>
      <c r="C544" s="396"/>
      <c r="D544" s="189"/>
      <c r="E544" s="188"/>
      <c r="F544" s="189"/>
      <c r="G544" s="18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Z544" s="9"/>
      <c r="AC544" s="190"/>
      <c r="AD544" s="190"/>
      <c r="AE544" s="190"/>
      <c r="AF544" s="190"/>
      <c r="AG544" s="114"/>
      <c r="AH544" s="114"/>
      <c r="AI544" s="114"/>
    </row>
    <row r="545" spans="1:35" ht="12.75">
      <c r="A545" s="394"/>
      <c r="B545" s="396"/>
      <c r="C545" s="396"/>
      <c r="D545" s="189"/>
      <c r="E545" s="188"/>
      <c r="F545" s="189"/>
      <c r="G545" s="18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Z545" s="9"/>
      <c r="AC545" s="190"/>
      <c r="AD545" s="190"/>
      <c r="AE545" s="190"/>
      <c r="AF545" s="190"/>
      <c r="AG545" s="114"/>
      <c r="AH545" s="114"/>
      <c r="AI545" s="114"/>
    </row>
    <row r="546" spans="1:35" ht="12.75">
      <c r="A546" s="394"/>
      <c r="B546" s="396"/>
      <c r="C546" s="396"/>
      <c r="D546" s="189"/>
      <c r="E546" s="188"/>
      <c r="F546" s="189"/>
      <c r="G546" s="18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Z546" s="9"/>
      <c r="AC546" s="190"/>
      <c r="AD546" s="190"/>
      <c r="AE546" s="190"/>
      <c r="AF546" s="190"/>
      <c r="AG546" s="114"/>
      <c r="AH546" s="114"/>
      <c r="AI546" s="114"/>
    </row>
    <row r="547" spans="1:35" ht="12.75">
      <c r="A547" s="394"/>
      <c r="B547" s="396"/>
      <c r="C547" s="396"/>
      <c r="D547" s="189"/>
      <c r="E547" s="188"/>
      <c r="F547" s="189"/>
      <c r="G547" s="18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Z547" s="9"/>
      <c r="AC547" s="190"/>
      <c r="AD547" s="190"/>
      <c r="AE547" s="190"/>
      <c r="AF547" s="190"/>
      <c r="AG547" s="114"/>
      <c r="AH547" s="114"/>
      <c r="AI547" s="114"/>
    </row>
    <row r="548" spans="1:35" ht="12.75">
      <c r="A548" s="394"/>
      <c r="B548" s="396"/>
      <c r="C548" s="396"/>
      <c r="D548" s="189"/>
      <c r="E548" s="188"/>
      <c r="F548" s="189"/>
      <c r="G548" s="18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Z548" s="9"/>
      <c r="AC548" s="190"/>
      <c r="AD548" s="190"/>
      <c r="AE548" s="190"/>
      <c r="AF548" s="190"/>
      <c r="AG548" s="114"/>
      <c r="AH548" s="114"/>
      <c r="AI548" s="114"/>
    </row>
    <row r="549" spans="1:35" ht="12.75">
      <c r="A549" s="394"/>
      <c r="B549" s="396"/>
      <c r="C549" s="396"/>
      <c r="D549" s="189"/>
      <c r="E549" s="188"/>
      <c r="F549" s="189"/>
      <c r="G549" s="18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Z549" s="9"/>
      <c r="AC549" s="190"/>
      <c r="AD549" s="190"/>
      <c r="AE549" s="190"/>
      <c r="AF549" s="190"/>
      <c r="AG549" s="114"/>
      <c r="AH549" s="114"/>
      <c r="AI549" s="114"/>
    </row>
    <row r="550" spans="1:35" ht="12.75">
      <c r="A550" s="394"/>
      <c r="B550" s="396"/>
      <c r="C550" s="396"/>
      <c r="D550" s="189"/>
      <c r="E550" s="188"/>
      <c r="F550" s="189"/>
      <c r="G550" s="18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Z550" s="9"/>
      <c r="AC550" s="190"/>
      <c r="AD550" s="190"/>
      <c r="AE550" s="190"/>
      <c r="AF550" s="190"/>
      <c r="AG550" s="114"/>
      <c r="AH550" s="114"/>
      <c r="AI550" s="114"/>
    </row>
    <row r="551" spans="1:35" ht="12.75">
      <c r="A551" s="394"/>
      <c r="B551" s="396"/>
      <c r="C551" s="396"/>
      <c r="D551" s="189"/>
      <c r="E551" s="188"/>
      <c r="F551" s="189"/>
      <c r="G551" s="18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Z551" s="9"/>
      <c r="AC551" s="190"/>
      <c r="AD551" s="190"/>
      <c r="AE551" s="190"/>
      <c r="AF551" s="190"/>
      <c r="AG551" s="114"/>
      <c r="AH551" s="114"/>
      <c r="AI551" s="114"/>
    </row>
    <row r="552" spans="1:35" ht="12.75">
      <c r="A552" s="394"/>
      <c r="B552" s="396"/>
      <c r="C552" s="396"/>
      <c r="D552" s="189"/>
      <c r="E552" s="188"/>
      <c r="F552" s="189"/>
      <c r="G552" s="18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Z552" s="9"/>
      <c r="AC552" s="190"/>
      <c r="AD552" s="190"/>
      <c r="AE552" s="190"/>
      <c r="AF552" s="190"/>
      <c r="AG552" s="114"/>
      <c r="AH552" s="114"/>
      <c r="AI552" s="114"/>
    </row>
    <row r="553" spans="1:35" ht="12.75">
      <c r="A553" s="394"/>
      <c r="B553" s="396"/>
      <c r="C553" s="396"/>
      <c r="D553" s="189"/>
      <c r="E553" s="188"/>
      <c r="F553" s="189"/>
      <c r="G553" s="18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Z553" s="9"/>
      <c r="AC553" s="190"/>
      <c r="AD553" s="190"/>
      <c r="AE553" s="190"/>
      <c r="AF553" s="190"/>
      <c r="AG553" s="114"/>
      <c r="AH553" s="114"/>
      <c r="AI553" s="114"/>
    </row>
    <row r="554" spans="1:35" ht="12.75">
      <c r="A554" s="394"/>
      <c r="B554" s="396"/>
      <c r="C554" s="396"/>
      <c r="D554" s="189"/>
      <c r="E554" s="188"/>
      <c r="F554" s="189"/>
      <c r="G554" s="18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Z554" s="9"/>
      <c r="AC554" s="190"/>
      <c r="AD554" s="190"/>
      <c r="AE554" s="190"/>
      <c r="AF554" s="190"/>
      <c r="AG554" s="114"/>
      <c r="AH554" s="114"/>
      <c r="AI554" s="114"/>
    </row>
    <row r="555" spans="1:35" ht="12.75">
      <c r="A555" s="394"/>
      <c r="B555" s="396"/>
      <c r="C555" s="396"/>
      <c r="D555" s="189"/>
      <c r="E555" s="188"/>
      <c r="F555" s="189"/>
      <c r="G555" s="18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Z555" s="9"/>
      <c r="AC555" s="190"/>
      <c r="AD555" s="190"/>
      <c r="AE555" s="190"/>
      <c r="AF555" s="190"/>
      <c r="AG555" s="114"/>
      <c r="AH555" s="114"/>
      <c r="AI555" s="114"/>
    </row>
    <row r="556" spans="1:35" ht="12.75">
      <c r="A556" s="394"/>
      <c r="B556" s="396"/>
      <c r="C556" s="396"/>
      <c r="D556" s="189"/>
      <c r="E556" s="188"/>
      <c r="F556" s="189"/>
      <c r="G556" s="18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Z556" s="9"/>
      <c r="AC556" s="190"/>
      <c r="AD556" s="190"/>
      <c r="AE556" s="190"/>
      <c r="AF556" s="190"/>
      <c r="AG556" s="114"/>
      <c r="AH556" s="114"/>
      <c r="AI556" s="114"/>
    </row>
    <row r="557" spans="1:35" ht="12.75">
      <c r="A557" s="394"/>
      <c r="B557" s="396"/>
      <c r="C557" s="396"/>
      <c r="D557" s="189"/>
      <c r="E557" s="188"/>
      <c r="F557" s="189"/>
      <c r="G557" s="18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Z557" s="9"/>
      <c r="AC557" s="190"/>
      <c r="AD557" s="190"/>
      <c r="AE557" s="190"/>
      <c r="AF557" s="190"/>
      <c r="AG557" s="114"/>
      <c r="AH557" s="114"/>
      <c r="AI557" s="114"/>
    </row>
    <row r="558" spans="1:35" ht="12.75">
      <c r="A558" s="394"/>
      <c r="B558" s="396"/>
      <c r="C558" s="396"/>
      <c r="D558" s="189"/>
      <c r="E558" s="188"/>
      <c r="F558" s="189"/>
      <c r="G558" s="18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Z558" s="9"/>
      <c r="AC558" s="190"/>
      <c r="AD558" s="190"/>
      <c r="AE558" s="190"/>
      <c r="AF558" s="190"/>
      <c r="AG558" s="114"/>
      <c r="AH558" s="114"/>
      <c r="AI558" s="114"/>
    </row>
    <row r="559" spans="1:35" ht="12.75">
      <c r="A559" s="394"/>
      <c r="B559" s="396"/>
      <c r="C559" s="396"/>
      <c r="D559" s="189"/>
      <c r="E559" s="188"/>
      <c r="F559" s="189"/>
      <c r="G559" s="18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Z559" s="9"/>
      <c r="AC559" s="190"/>
      <c r="AD559" s="190"/>
      <c r="AE559" s="190"/>
      <c r="AF559" s="190"/>
      <c r="AG559" s="114"/>
      <c r="AH559" s="114"/>
      <c r="AI559" s="114"/>
    </row>
    <row r="560" spans="1:35" ht="12.75">
      <c r="A560" s="394"/>
      <c r="B560" s="396"/>
      <c r="C560" s="396"/>
      <c r="D560" s="189"/>
      <c r="E560" s="188"/>
      <c r="F560" s="189"/>
      <c r="G560" s="18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Z560" s="9"/>
      <c r="AC560" s="190"/>
      <c r="AD560" s="190"/>
      <c r="AE560" s="190"/>
      <c r="AF560" s="190"/>
      <c r="AG560" s="114"/>
      <c r="AH560" s="114"/>
      <c r="AI560" s="114"/>
    </row>
    <row r="561" spans="1:35" ht="12.75">
      <c r="A561" s="394"/>
      <c r="B561" s="396"/>
      <c r="C561" s="396"/>
      <c r="D561" s="189"/>
      <c r="E561" s="188"/>
      <c r="F561" s="189"/>
      <c r="G561" s="18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Z561" s="9"/>
      <c r="AC561" s="190"/>
      <c r="AD561" s="190"/>
      <c r="AE561" s="190"/>
      <c r="AF561" s="190"/>
      <c r="AG561" s="114"/>
      <c r="AH561" s="114"/>
      <c r="AI561" s="114"/>
    </row>
    <row r="562" spans="1:35" ht="12.75">
      <c r="A562" s="394"/>
      <c r="B562" s="396"/>
      <c r="C562" s="396"/>
      <c r="D562" s="189"/>
      <c r="E562" s="188"/>
      <c r="F562" s="189"/>
      <c r="G562" s="18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Z562" s="9"/>
      <c r="AC562" s="190"/>
      <c r="AD562" s="190"/>
      <c r="AE562" s="190"/>
      <c r="AF562" s="190"/>
      <c r="AG562" s="114"/>
      <c r="AH562" s="114"/>
      <c r="AI562" s="114"/>
    </row>
    <row r="563" spans="1:35" ht="12.75">
      <c r="A563" s="394"/>
      <c r="B563" s="396"/>
      <c r="C563" s="396"/>
      <c r="D563" s="189"/>
      <c r="E563" s="188"/>
      <c r="F563" s="189"/>
      <c r="G563" s="18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Z563" s="9"/>
      <c r="AC563" s="190"/>
      <c r="AD563" s="190"/>
      <c r="AE563" s="190"/>
      <c r="AF563" s="190"/>
      <c r="AG563" s="114"/>
      <c r="AH563" s="114"/>
      <c r="AI563" s="114"/>
    </row>
    <row r="564" spans="1:35" ht="12.75">
      <c r="A564" s="394"/>
      <c r="B564" s="396"/>
      <c r="C564" s="396"/>
      <c r="D564" s="189"/>
      <c r="E564" s="188"/>
      <c r="F564" s="189"/>
      <c r="G564" s="18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Z564" s="9"/>
      <c r="AC564" s="190"/>
      <c r="AD564" s="190"/>
      <c r="AE564" s="190"/>
      <c r="AF564" s="190"/>
      <c r="AG564" s="114"/>
      <c r="AH564" s="114"/>
      <c r="AI564" s="114"/>
    </row>
    <row r="565" spans="1:35" ht="12.75">
      <c r="A565" s="394"/>
      <c r="B565" s="396"/>
      <c r="C565" s="396"/>
      <c r="D565" s="189"/>
      <c r="E565" s="188"/>
      <c r="F565" s="189"/>
      <c r="G565" s="18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Z565" s="9"/>
      <c r="AC565" s="190"/>
      <c r="AD565" s="190"/>
      <c r="AE565" s="190"/>
      <c r="AF565" s="190"/>
      <c r="AG565" s="114"/>
      <c r="AH565" s="114"/>
      <c r="AI565" s="114"/>
    </row>
    <row r="566" spans="1:35" ht="12.75">
      <c r="A566" s="394"/>
      <c r="B566" s="396"/>
      <c r="C566" s="396"/>
      <c r="D566" s="189"/>
      <c r="E566" s="188"/>
      <c r="F566" s="189"/>
      <c r="G566" s="18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Z566" s="9"/>
      <c r="AC566" s="190"/>
      <c r="AD566" s="190"/>
      <c r="AE566" s="190"/>
      <c r="AF566" s="190"/>
      <c r="AG566" s="114"/>
      <c r="AH566" s="114"/>
      <c r="AI566" s="114"/>
    </row>
    <row r="567" spans="1:35" ht="12.75">
      <c r="A567" s="394"/>
      <c r="B567" s="396"/>
      <c r="C567" s="396"/>
      <c r="D567" s="189"/>
      <c r="E567" s="188"/>
      <c r="F567" s="189"/>
      <c r="G567" s="18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Z567" s="9"/>
      <c r="AC567" s="190"/>
      <c r="AD567" s="190"/>
      <c r="AE567" s="190"/>
      <c r="AF567" s="190"/>
      <c r="AG567" s="114"/>
      <c r="AH567" s="114"/>
      <c r="AI567" s="114"/>
    </row>
    <row r="568" spans="1:35" ht="12.75">
      <c r="A568" s="394"/>
      <c r="B568" s="396"/>
      <c r="C568" s="396"/>
      <c r="D568" s="189"/>
      <c r="E568" s="188"/>
      <c r="F568" s="189"/>
      <c r="G568" s="18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Z568" s="9"/>
      <c r="AC568" s="190"/>
      <c r="AD568" s="190"/>
      <c r="AE568" s="190"/>
      <c r="AF568" s="190"/>
      <c r="AG568" s="114"/>
      <c r="AH568" s="114"/>
      <c r="AI568" s="114"/>
    </row>
    <row r="569" spans="1:35" ht="12.75">
      <c r="A569" s="394"/>
      <c r="B569" s="396"/>
      <c r="C569" s="396"/>
      <c r="D569" s="189"/>
      <c r="E569" s="188"/>
      <c r="F569" s="189"/>
      <c r="G569" s="18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Z569" s="9"/>
      <c r="AC569" s="190"/>
      <c r="AD569" s="190"/>
      <c r="AE569" s="190"/>
      <c r="AF569" s="190"/>
      <c r="AG569" s="114"/>
      <c r="AH569" s="114"/>
      <c r="AI569" s="114"/>
    </row>
    <row r="570" spans="1:35" ht="12.75">
      <c r="A570" s="394"/>
      <c r="B570" s="396"/>
      <c r="C570" s="396"/>
      <c r="D570" s="189"/>
      <c r="E570" s="188"/>
      <c r="F570" s="189"/>
      <c r="G570" s="18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Z570" s="9"/>
      <c r="AC570" s="190"/>
      <c r="AD570" s="190"/>
      <c r="AE570" s="190"/>
      <c r="AF570" s="190"/>
      <c r="AG570" s="114"/>
      <c r="AH570" s="114"/>
      <c r="AI570" s="114"/>
    </row>
    <row r="571" spans="1:35" ht="12.75">
      <c r="A571" s="394"/>
      <c r="B571" s="396"/>
      <c r="C571" s="396"/>
      <c r="D571" s="189"/>
      <c r="E571" s="188"/>
      <c r="F571" s="189"/>
      <c r="G571" s="18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Z571" s="9"/>
      <c r="AC571" s="190"/>
      <c r="AD571" s="190"/>
      <c r="AE571" s="190"/>
      <c r="AF571" s="190"/>
      <c r="AG571" s="114"/>
      <c r="AH571" s="114"/>
      <c r="AI571" s="114"/>
    </row>
    <row r="572" spans="1:35" ht="12.75">
      <c r="A572" s="394"/>
      <c r="B572" s="396"/>
      <c r="C572" s="396"/>
      <c r="D572" s="189"/>
      <c r="E572" s="188"/>
      <c r="F572" s="189"/>
      <c r="G572" s="18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Z572" s="9"/>
      <c r="AC572" s="190"/>
      <c r="AD572" s="190"/>
      <c r="AE572" s="190"/>
      <c r="AF572" s="190"/>
      <c r="AG572" s="114"/>
      <c r="AH572" s="114"/>
      <c r="AI572" s="114"/>
    </row>
    <row r="573" spans="1:35" ht="12.75">
      <c r="A573" s="394"/>
      <c r="B573" s="396"/>
      <c r="C573" s="396"/>
      <c r="D573" s="189"/>
      <c r="E573" s="188"/>
      <c r="F573" s="189"/>
      <c r="G573" s="18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Z573" s="9"/>
      <c r="AC573" s="190"/>
      <c r="AD573" s="190"/>
      <c r="AE573" s="190"/>
      <c r="AF573" s="190"/>
      <c r="AG573" s="114"/>
      <c r="AH573" s="114"/>
      <c r="AI573" s="114"/>
    </row>
    <row r="574" spans="1:35" ht="12.75">
      <c r="A574" s="394"/>
      <c r="B574" s="396"/>
      <c r="C574" s="396"/>
      <c r="D574" s="189"/>
      <c r="E574" s="188"/>
      <c r="F574" s="189"/>
      <c r="G574" s="18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Z574" s="9"/>
      <c r="AC574" s="190"/>
      <c r="AD574" s="190"/>
      <c r="AE574" s="190"/>
      <c r="AF574" s="190"/>
      <c r="AG574" s="114"/>
      <c r="AH574" s="114"/>
      <c r="AI574" s="114"/>
    </row>
    <row r="575" spans="1:35" ht="12.75">
      <c r="A575" s="394"/>
      <c r="B575" s="396"/>
      <c r="C575" s="396"/>
      <c r="D575" s="189"/>
      <c r="E575" s="188"/>
      <c r="F575" s="189"/>
      <c r="G575" s="18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Z575" s="9"/>
      <c r="AC575" s="190"/>
      <c r="AD575" s="190"/>
      <c r="AE575" s="190"/>
      <c r="AF575" s="190"/>
      <c r="AG575" s="114"/>
      <c r="AH575" s="114"/>
      <c r="AI575" s="114"/>
    </row>
    <row r="576" spans="1:35" ht="12.75">
      <c r="A576" s="394"/>
      <c r="B576" s="396"/>
      <c r="C576" s="396"/>
      <c r="D576" s="189"/>
      <c r="E576" s="188"/>
      <c r="F576" s="189"/>
      <c r="G576" s="18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Z576" s="9"/>
      <c r="AC576" s="190"/>
      <c r="AD576" s="190"/>
      <c r="AE576" s="190"/>
      <c r="AF576" s="190"/>
      <c r="AG576" s="114"/>
      <c r="AH576" s="114"/>
      <c r="AI576" s="114"/>
    </row>
    <row r="577" spans="1:35" ht="12.75">
      <c r="A577" s="394"/>
      <c r="B577" s="396"/>
      <c r="C577" s="396"/>
      <c r="D577" s="189"/>
      <c r="E577" s="188"/>
      <c r="F577" s="189"/>
      <c r="G577" s="18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Z577" s="9"/>
      <c r="AC577" s="190"/>
      <c r="AD577" s="190"/>
      <c r="AE577" s="190"/>
      <c r="AF577" s="190"/>
      <c r="AG577" s="114"/>
      <c r="AH577" s="114"/>
      <c r="AI577" s="114"/>
    </row>
    <row r="578" spans="1:35" ht="12.75">
      <c r="A578" s="394"/>
      <c r="B578" s="396"/>
      <c r="C578" s="396"/>
      <c r="D578" s="189"/>
      <c r="E578" s="188"/>
      <c r="F578" s="189"/>
      <c r="G578" s="18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Z578" s="9"/>
      <c r="AC578" s="190"/>
      <c r="AD578" s="190"/>
      <c r="AE578" s="190"/>
      <c r="AF578" s="190"/>
      <c r="AG578" s="114"/>
      <c r="AH578" s="114"/>
      <c r="AI578" s="114"/>
    </row>
    <row r="579" spans="1:35" ht="12.75">
      <c r="A579" s="394"/>
      <c r="B579" s="396"/>
      <c r="C579" s="396"/>
      <c r="D579" s="189"/>
      <c r="E579" s="188"/>
      <c r="F579" s="189"/>
      <c r="G579" s="18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Z579" s="9"/>
      <c r="AC579" s="190"/>
      <c r="AD579" s="190"/>
      <c r="AE579" s="190"/>
      <c r="AF579" s="190"/>
      <c r="AG579" s="114"/>
      <c r="AH579" s="114"/>
      <c r="AI579" s="114"/>
    </row>
    <row r="580" spans="1:35" ht="12.75">
      <c r="A580" s="394"/>
      <c r="B580" s="396"/>
      <c r="C580" s="396"/>
      <c r="D580" s="189"/>
      <c r="E580" s="188"/>
      <c r="F580" s="189"/>
      <c r="G580" s="18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Z580" s="9"/>
      <c r="AC580" s="190"/>
      <c r="AD580" s="190"/>
      <c r="AE580" s="190"/>
      <c r="AF580" s="190"/>
      <c r="AG580" s="114"/>
      <c r="AH580" s="114"/>
      <c r="AI580" s="114"/>
    </row>
    <row r="581" spans="1:35" ht="12.75">
      <c r="A581" s="394"/>
      <c r="B581" s="396"/>
      <c r="C581" s="396"/>
      <c r="D581" s="189"/>
      <c r="E581" s="188"/>
      <c r="F581" s="189"/>
      <c r="G581" s="18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Z581" s="9"/>
      <c r="AC581" s="190"/>
      <c r="AD581" s="190"/>
      <c r="AE581" s="190"/>
      <c r="AF581" s="190"/>
      <c r="AG581" s="114"/>
      <c r="AH581" s="114"/>
      <c r="AI581" s="114"/>
    </row>
    <row r="582" spans="1:35" ht="12.75">
      <c r="A582" s="394"/>
      <c r="B582" s="396"/>
      <c r="C582" s="396"/>
      <c r="D582" s="189"/>
      <c r="E582" s="188"/>
      <c r="F582" s="189"/>
      <c r="G582" s="18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Z582" s="9"/>
      <c r="AC582" s="190"/>
      <c r="AD582" s="190"/>
      <c r="AE582" s="190"/>
      <c r="AF582" s="190"/>
      <c r="AG582" s="114"/>
      <c r="AH582" s="114"/>
      <c r="AI582" s="114"/>
    </row>
    <row r="583" spans="1:35" ht="12.75">
      <c r="A583" s="394"/>
      <c r="B583" s="396"/>
      <c r="C583" s="396"/>
      <c r="D583" s="189"/>
      <c r="E583" s="188"/>
      <c r="F583" s="189"/>
      <c r="G583" s="18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Z583" s="9"/>
      <c r="AC583" s="190"/>
      <c r="AD583" s="190"/>
      <c r="AE583" s="190"/>
      <c r="AF583" s="190"/>
      <c r="AG583" s="114"/>
      <c r="AH583" s="114"/>
      <c r="AI583" s="114"/>
    </row>
    <row r="584" spans="1:35" ht="12.75">
      <c r="A584" s="394"/>
      <c r="B584" s="396"/>
      <c r="C584" s="396"/>
      <c r="D584" s="189"/>
      <c r="E584" s="188"/>
      <c r="F584" s="189"/>
      <c r="G584" s="18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Z584" s="9"/>
      <c r="AC584" s="190"/>
      <c r="AD584" s="190"/>
      <c r="AE584" s="190"/>
      <c r="AF584" s="190"/>
      <c r="AG584" s="114"/>
      <c r="AH584" s="114"/>
      <c r="AI584" s="114"/>
    </row>
    <row r="585" spans="1:35" ht="12.75">
      <c r="A585" s="394"/>
      <c r="B585" s="396"/>
      <c r="C585" s="396"/>
      <c r="D585" s="189"/>
      <c r="E585" s="188"/>
      <c r="F585" s="189"/>
      <c r="G585" s="18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Z585" s="9"/>
      <c r="AC585" s="190"/>
      <c r="AD585" s="190"/>
      <c r="AE585" s="190"/>
      <c r="AF585" s="190"/>
      <c r="AG585" s="114"/>
      <c r="AH585" s="114"/>
      <c r="AI585" s="114"/>
    </row>
    <row r="586" spans="1:35" ht="12.75">
      <c r="A586" s="394"/>
      <c r="B586" s="396"/>
      <c r="C586" s="396"/>
      <c r="D586" s="189"/>
      <c r="E586" s="188"/>
      <c r="F586" s="189"/>
      <c r="G586" s="18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Z586" s="9"/>
      <c r="AC586" s="190"/>
      <c r="AD586" s="190"/>
      <c r="AE586" s="190"/>
      <c r="AF586" s="190"/>
      <c r="AG586" s="114"/>
      <c r="AH586" s="114"/>
      <c r="AI586" s="114"/>
    </row>
    <row r="587" spans="1:35" ht="12.75">
      <c r="A587" s="394"/>
      <c r="B587" s="396"/>
      <c r="C587" s="396"/>
      <c r="D587" s="189"/>
      <c r="E587" s="188"/>
      <c r="F587" s="189"/>
      <c r="G587" s="18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Z587" s="9"/>
      <c r="AC587" s="190"/>
      <c r="AD587" s="190"/>
      <c r="AE587" s="190"/>
      <c r="AF587" s="190"/>
      <c r="AG587" s="114"/>
      <c r="AH587" s="114"/>
      <c r="AI587" s="114"/>
    </row>
    <row r="588" spans="1:35" ht="12.75">
      <c r="A588" s="394"/>
      <c r="B588" s="396"/>
      <c r="C588" s="396"/>
      <c r="D588" s="189"/>
      <c r="E588" s="188"/>
      <c r="F588" s="189"/>
      <c r="G588" s="18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Z588" s="9"/>
      <c r="AC588" s="190"/>
      <c r="AD588" s="190"/>
      <c r="AE588" s="190"/>
      <c r="AF588" s="190"/>
      <c r="AG588" s="114"/>
      <c r="AH588" s="114"/>
      <c r="AI588" s="114"/>
    </row>
    <row r="589" spans="1:35" ht="12.75">
      <c r="A589" s="394"/>
      <c r="B589" s="396"/>
      <c r="C589" s="396"/>
      <c r="D589" s="189"/>
      <c r="E589" s="188"/>
      <c r="F589" s="189"/>
      <c r="G589" s="18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Z589" s="9"/>
      <c r="AC589" s="190"/>
      <c r="AD589" s="190"/>
      <c r="AE589" s="190"/>
      <c r="AF589" s="190"/>
      <c r="AG589" s="114"/>
      <c r="AH589" s="114"/>
      <c r="AI589" s="114"/>
    </row>
    <row r="590" spans="1:35" ht="12.75">
      <c r="A590" s="394"/>
      <c r="B590" s="396"/>
      <c r="C590" s="396"/>
      <c r="D590" s="189"/>
      <c r="E590" s="188"/>
      <c r="F590" s="189"/>
      <c r="G590" s="18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Z590" s="9"/>
      <c r="AC590" s="190"/>
      <c r="AD590" s="190"/>
      <c r="AE590" s="190"/>
      <c r="AF590" s="190"/>
      <c r="AG590" s="114"/>
      <c r="AH590" s="114"/>
      <c r="AI590" s="114"/>
    </row>
    <row r="591" spans="1:35" ht="12.75">
      <c r="A591" s="394"/>
      <c r="B591" s="396"/>
      <c r="C591" s="396"/>
      <c r="D591" s="189"/>
      <c r="E591" s="188"/>
      <c r="F591" s="189"/>
      <c r="G591" s="18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Z591" s="9"/>
      <c r="AC591" s="190"/>
      <c r="AD591" s="190"/>
      <c r="AE591" s="190"/>
      <c r="AF591" s="190"/>
      <c r="AG591" s="114"/>
      <c r="AH591" s="114"/>
      <c r="AI591" s="114"/>
    </row>
    <row r="592" spans="1:35" ht="12.75">
      <c r="A592" s="394"/>
      <c r="B592" s="396"/>
      <c r="C592" s="396"/>
      <c r="D592" s="189"/>
      <c r="E592" s="188"/>
      <c r="F592" s="189"/>
      <c r="G592" s="18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Z592" s="9"/>
      <c r="AC592" s="190"/>
      <c r="AD592" s="190"/>
      <c r="AE592" s="190"/>
      <c r="AF592" s="190"/>
      <c r="AG592" s="114"/>
      <c r="AH592" s="114"/>
      <c r="AI592" s="114"/>
    </row>
    <row r="593" spans="1:35" ht="12.75">
      <c r="A593" s="394"/>
      <c r="B593" s="396"/>
      <c r="C593" s="396"/>
      <c r="D593" s="189"/>
      <c r="E593" s="188"/>
      <c r="F593" s="189"/>
      <c r="G593" s="18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Z593" s="9"/>
      <c r="AC593" s="190"/>
      <c r="AD593" s="190"/>
      <c r="AE593" s="190"/>
      <c r="AF593" s="190"/>
      <c r="AG593" s="114"/>
      <c r="AH593" s="114"/>
      <c r="AI593" s="114"/>
    </row>
    <row r="594" spans="1:35" ht="12.75">
      <c r="A594" s="394"/>
      <c r="B594" s="396"/>
      <c r="C594" s="396"/>
      <c r="D594" s="189"/>
      <c r="E594" s="188"/>
      <c r="F594" s="189"/>
      <c r="G594" s="18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Z594" s="9"/>
      <c r="AC594" s="190"/>
      <c r="AD594" s="190"/>
      <c r="AE594" s="190"/>
      <c r="AF594" s="190"/>
      <c r="AG594" s="114"/>
      <c r="AH594" s="114"/>
      <c r="AI594" s="114"/>
    </row>
    <row r="595" spans="1:35" ht="12.75">
      <c r="A595" s="394"/>
      <c r="B595" s="396"/>
      <c r="C595" s="396"/>
      <c r="D595" s="189"/>
      <c r="E595" s="188"/>
      <c r="F595" s="189"/>
      <c r="G595" s="18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Z595" s="9"/>
      <c r="AC595" s="190"/>
      <c r="AD595" s="190"/>
      <c r="AE595" s="190"/>
      <c r="AF595" s="190"/>
      <c r="AG595" s="114"/>
      <c r="AH595" s="114"/>
      <c r="AI595" s="114"/>
    </row>
    <row r="596" spans="1:35" ht="12.75">
      <c r="A596" s="394"/>
      <c r="B596" s="396"/>
      <c r="C596" s="396"/>
      <c r="D596" s="189"/>
      <c r="E596" s="188"/>
      <c r="F596" s="189"/>
      <c r="G596" s="18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Z596" s="9"/>
      <c r="AC596" s="190"/>
      <c r="AD596" s="190"/>
      <c r="AE596" s="190"/>
      <c r="AF596" s="190"/>
      <c r="AG596" s="114"/>
      <c r="AH596" s="114"/>
      <c r="AI596" s="114"/>
    </row>
    <row r="597" spans="1:35" ht="12.75">
      <c r="A597" s="394"/>
      <c r="B597" s="396"/>
      <c r="C597" s="396"/>
      <c r="D597" s="189"/>
      <c r="E597" s="188"/>
      <c r="F597" s="189"/>
      <c r="G597" s="18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Z597" s="9"/>
      <c r="AC597" s="190"/>
      <c r="AD597" s="190"/>
      <c r="AE597" s="190"/>
      <c r="AF597" s="190"/>
      <c r="AG597" s="114"/>
      <c r="AH597" s="114"/>
      <c r="AI597" s="114"/>
    </row>
    <row r="598" spans="1:35" ht="12.75">
      <c r="A598" s="394"/>
      <c r="B598" s="396"/>
      <c r="C598" s="396"/>
      <c r="D598" s="189"/>
      <c r="E598" s="188"/>
      <c r="F598" s="189"/>
      <c r="G598" s="18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Z598" s="9"/>
      <c r="AC598" s="190"/>
      <c r="AD598" s="190"/>
      <c r="AE598" s="190"/>
      <c r="AF598" s="190"/>
      <c r="AG598" s="114"/>
      <c r="AH598" s="114"/>
      <c r="AI598" s="114"/>
    </row>
    <row r="599" spans="1:35" ht="12.75">
      <c r="A599" s="394"/>
      <c r="B599" s="396"/>
      <c r="C599" s="396"/>
      <c r="D599" s="189"/>
      <c r="E599" s="188"/>
      <c r="F599" s="189"/>
      <c r="G599" s="18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Z599" s="9"/>
      <c r="AC599" s="190"/>
      <c r="AD599" s="190"/>
      <c r="AE599" s="190"/>
      <c r="AF599" s="190"/>
      <c r="AG599" s="114"/>
      <c r="AH599" s="114"/>
      <c r="AI599" s="114"/>
    </row>
    <row r="600" spans="1:35" ht="12.75">
      <c r="A600" s="394"/>
      <c r="B600" s="396"/>
      <c r="C600" s="396"/>
      <c r="D600" s="189"/>
      <c r="E600" s="188"/>
      <c r="F600" s="189"/>
      <c r="G600" s="18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Z600" s="9"/>
      <c r="AC600" s="190"/>
      <c r="AD600" s="190"/>
      <c r="AE600" s="190"/>
      <c r="AF600" s="190"/>
      <c r="AG600" s="114"/>
      <c r="AH600" s="114"/>
      <c r="AI600" s="114"/>
    </row>
    <row r="601" spans="1:35" ht="12.75">
      <c r="A601" s="394"/>
      <c r="B601" s="396"/>
      <c r="C601" s="396"/>
      <c r="D601" s="189"/>
      <c r="E601" s="188"/>
      <c r="F601" s="189"/>
      <c r="G601" s="18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Z601" s="9"/>
      <c r="AC601" s="190"/>
      <c r="AD601" s="190"/>
      <c r="AE601" s="190"/>
      <c r="AF601" s="190"/>
      <c r="AG601" s="114"/>
      <c r="AH601" s="114"/>
      <c r="AI601" s="114"/>
    </row>
    <row r="602" spans="1:35" ht="12.75">
      <c r="A602" s="394"/>
      <c r="B602" s="396"/>
      <c r="C602" s="396"/>
      <c r="D602" s="189"/>
      <c r="E602" s="188"/>
      <c r="F602" s="189"/>
      <c r="G602" s="18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Z602" s="9"/>
      <c r="AC602" s="190"/>
      <c r="AD602" s="190"/>
      <c r="AE602" s="190"/>
      <c r="AF602" s="190"/>
      <c r="AG602" s="114"/>
      <c r="AH602" s="114"/>
      <c r="AI602" s="114"/>
    </row>
    <row r="603" spans="1:35" ht="12.75">
      <c r="A603" s="394"/>
      <c r="B603" s="396"/>
      <c r="C603" s="396"/>
      <c r="D603" s="189"/>
      <c r="E603" s="188"/>
      <c r="F603" s="189"/>
      <c r="G603" s="18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Z603" s="9"/>
      <c r="AC603" s="190"/>
      <c r="AD603" s="190"/>
      <c r="AE603" s="190"/>
      <c r="AF603" s="190"/>
      <c r="AG603" s="114"/>
      <c r="AH603" s="114"/>
      <c r="AI603" s="114"/>
    </row>
    <row r="604" spans="1:35" ht="12.75">
      <c r="A604" s="394"/>
      <c r="B604" s="396"/>
      <c r="C604" s="396"/>
      <c r="D604" s="189"/>
      <c r="E604" s="188"/>
      <c r="F604" s="189"/>
      <c r="G604" s="18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Z604" s="9"/>
      <c r="AC604" s="190"/>
      <c r="AD604" s="190"/>
      <c r="AE604" s="190"/>
      <c r="AF604" s="190"/>
      <c r="AG604" s="114"/>
      <c r="AH604" s="114"/>
      <c r="AI604" s="114"/>
    </row>
    <row r="605" spans="1:35" ht="12.75">
      <c r="A605" s="394"/>
      <c r="B605" s="396"/>
      <c r="C605" s="396"/>
      <c r="D605" s="189"/>
      <c r="E605" s="188"/>
      <c r="F605" s="189"/>
      <c r="G605" s="18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Z605" s="9"/>
      <c r="AC605" s="190"/>
      <c r="AD605" s="190"/>
      <c r="AE605" s="190"/>
      <c r="AF605" s="190"/>
      <c r="AG605" s="114"/>
      <c r="AH605" s="114"/>
      <c r="AI605" s="114"/>
    </row>
    <row r="606" spans="1:35" ht="12.75">
      <c r="A606" s="394"/>
      <c r="B606" s="396"/>
      <c r="C606" s="396"/>
      <c r="D606" s="189"/>
      <c r="E606" s="188"/>
      <c r="F606" s="189"/>
      <c r="G606" s="18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Z606" s="9"/>
      <c r="AC606" s="190"/>
      <c r="AD606" s="190"/>
      <c r="AE606" s="190"/>
      <c r="AF606" s="190"/>
      <c r="AG606" s="114"/>
      <c r="AH606" s="114"/>
      <c r="AI606" s="114"/>
    </row>
    <row r="607" spans="1:35" ht="12.75">
      <c r="A607" s="394"/>
      <c r="B607" s="396"/>
      <c r="C607" s="396"/>
      <c r="D607" s="189"/>
      <c r="E607" s="188"/>
      <c r="F607" s="189"/>
      <c r="G607" s="18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Z607" s="9"/>
      <c r="AC607" s="190"/>
      <c r="AD607" s="190"/>
      <c r="AE607" s="190"/>
      <c r="AF607" s="190"/>
      <c r="AG607" s="114"/>
      <c r="AH607" s="114"/>
      <c r="AI607" s="114"/>
    </row>
    <row r="608" spans="1:35" ht="12.75">
      <c r="A608" s="394"/>
      <c r="B608" s="396"/>
      <c r="C608" s="396"/>
      <c r="D608" s="189"/>
      <c r="E608" s="188"/>
      <c r="F608" s="189"/>
      <c r="G608" s="18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Z608" s="9"/>
      <c r="AC608" s="190"/>
      <c r="AD608" s="190"/>
      <c r="AE608" s="190"/>
      <c r="AF608" s="190"/>
      <c r="AG608" s="114"/>
      <c r="AH608" s="114"/>
      <c r="AI608" s="114"/>
    </row>
    <row r="609" spans="1:35" ht="12.75">
      <c r="A609" s="394"/>
      <c r="B609" s="396"/>
      <c r="C609" s="396"/>
      <c r="D609" s="189"/>
      <c r="E609" s="188"/>
      <c r="F609" s="189"/>
      <c r="G609" s="18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Z609" s="9"/>
      <c r="AC609" s="190"/>
      <c r="AD609" s="190"/>
      <c r="AE609" s="190"/>
      <c r="AF609" s="190"/>
      <c r="AG609" s="114"/>
      <c r="AH609" s="114"/>
      <c r="AI609" s="114"/>
    </row>
    <row r="610" spans="1:35" ht="12.75">
      <c r="A610" s="394"/>
      <c r="B610" s="396"/>
      <c r="C610" s="396"/>
      <c r="D610" s="189"/>
      <c r="E610" s="188"/>
      <c r="F610" s="189"/>
      <c r="G610" s="18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Z610" s="9"/>
      <c r="AC610" s="190"/>
      <c r="AD610" s="190"/>
      <c r="AE610" s="190"/>
      <c r="AF610" s="190"/>
      <c r="AG610" s="114"/>
      <c r="AH610" s="114"/>
      <c r="AI610" s="114"/>
    </row>
    <row r="611" spans="1:35" ht="12.75">
      <c r="A611" s="394"/>
      <c r="B611" s="396"/>
      <c r="C611" s="396"/>
      <c r="D611" s="189"/>
      <c r="E611" s="188"/>
      <c r="F611" s="189"/>
      <c r="G611" s="18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Z611" s="9"/>
      <c r="AC611" s="190"/>
      <c r="AD611" s="190"/>
      <c r="AE611" s="190"/>
      <c r="AF611" s="190"/>
      <c r="AG611" s="114"/>
      <c r="AH611" s="114"/>
      <c r="AI611" s="114"/>
    </row>
    <row r="612" spans="1:35" ht="12.75">
      <c r="A612" s="394"/>
      <c r="B612" s="396"/>
      <c r="C612" s="396"/>
      <c r="D612" s="189"/>
      <c r="E612" s="188"/>
      <c r="F612" s="189"/>
      <c r="G612" s="18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Z612" s="9"/>
      <c r="AC612" s="190"/>
      <c r="AD612" s="190"/>
      <c r="AE612" s="190"/>
      <c r="AF612" s="190"/>
      <c r="AG612" s="114"/>
      <c r="AH612" s="114"/>
      <c r="AI612" s="114"/>
    </row>
    <row r="613" spans="1:35" ht="12.75">
      <c r="A613" s="394"/>
      <c r="B613" s="396"/>
      <c r="C613" s="396"/>
      <c r="D613" s="189"/>
      <c r="E613" s="188"/>
      <c r="F613" s="189"/>
      <c r="G613" s="18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Z613" s="9"/>
      <c r="AC613" s="190"/>
      <c r="AD613" s="190"/>
      <c r="AE613" s="190"/>
      <c r="AF613" s="190"/>
      <c r="AG613" s="114"/>
      <c r="AH613" s="114"/>
      <c r="AI613" s="114"/>
    </row>
    <row r="614" spans="1:35" ht="12.75">
      <c r="A614" s="394"/>
      <c r="B614" s="396"/>
      <c r="C614" s="396"/>
      <c r="D614" s="189"/>
      <c r="E614" s="188"/>
      <c r="F614" s="189"/>
      <c r="G614" s="18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Z614" s="9"/>
      <c r="AC614" s="190"/>
      <c r="AD614" s="190"/>
      <c r="AE614" s="190"/>
      <c r="AF614" s="190"/>
      <c r="AG614" s="114"/>
      <c r="AH614" s="114"/>
      <c r="AI614" s="114"/>
    </row>
    <row r="615" spans="1:35" ht="12.75">
      <c r="A615" s="394"/>
      <c r="B615" s="396"/>
      <c r="C615" s="396"/>
      <c r="D615" s="189"/>
      <c r="E615" s="188"/>
      <c r="F615" s="189"/>
      <c r="G615" s="18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Z615" s="9"/>
      <c r="AC615" s="190"/>
      <c r="AD615" s="190"/>
      <c r="AE615" s="190"/>
      <c r="AF615" s="190"/>
      <c r="AG615" s="114"/>
      <c r="AH615" s="114"/>
      <c r="AI615" s="114"/>
    </row>
    <row r="616" spans="1:35" ht="12.75">
      <c r="A616" s="394"/>
      <c r="B616" s="396"/>
      <c r="C616" s="396"/>
      <c r="D616" s="189"/>
      <c r="E616" s="188"/>
      <c r="F616" s="189"/>
      <c r="G616" s="18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Z616" s="9"/>
      <c r="AC616" s="190"/>
      <c r="AD616" s="190"/>
      <c r="AE616" s="190"/>
      <c r="AF616" s="190"/>
      <c r="AG616" s="114"/>
      <c r="AH616" s="114"/>
      <c r="AI616" s="114"/>
    </row>
    <row r="617" spans="1:35" ht="12.75">
      <c r="A617" s="394"/>
      <c r="B617" s="396"/>
      <c r="C617" s="396"/>
      <c r="D617" s="189"/>
      <c r="E617" s="188"/>
      <c r="F617" s="189"/>
      <c r="G617" s="18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Z617" s="9"/>
      <c r="AC617" s="190"/>
      <c r="AD617" s="190"/>
      <c r="AE617" s="190"/>
      <c r="AF617" s="190"/>
      <c r="AG617" s="114"/>
      <c r="AH617" s="114"/>
      <c r="AI617" s="114"/>
    </row>
    <row r="618" spans="1:35" ht="12.75">
      <c r="A618" s="394"/>
      <c r="B618" s="396"/>
      <c r="C618" s="396"/>
      <c r="D618" s="189"/>
      <c r="E618" s="188"/>
      <c r="F618" s="189"/>
      <c r="G618" s="18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Z618" s="9"/>
      <c r="AC618" s="190"/>
      <c r="AD618" s="190"/>
      <c r="AE618" s="190"/>
      <c r="AF618" s="190"/>
      <c r="AG618" s="114"/>
      <c r="AH618" s="114"/>
      <c r="AI618" s="114"/>
    </row>
    <row r="619" spans="1:35" ht="12.75">
      <c r="A619" s="394"/>
      <c r="B619" s="396"/>
      <c r="C619" s="396"/>
      <c r="D619" s="189"/>
      <c r="E619" s="188"/>
      <c r="F619" s="189"/>
      <c r="G619" s="18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Z619" s="9"/>
      <c r="AC619" s="190"/>
      <c r="AD619" s="190"/>
      <c r="AE619" s="190"/>
      <c r="AF619" s="190"/>
      <c r="AG619" s="114"/>
      <c r="AH619" s="114"/>
      <c r="AI619" s="114"/>
    </row>
    <row r="620" spans="1:35" ht="12.75">
      <c r="A620" s="394"/>
      <c r="B620" s="396"/>
      <c r="C620" s="396"/>
      <c r="D620" s="189"/>
      <c r="E620" s="188"/>
      <c r="F620" s="189"/>
      <c r="G620" s="18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Z620" s="9"/>
      <c r="AC620" s="190"/>
      <c r="AD620" s="190"/>
      <c r="AE620" s="190"/>
      <c r="AF620" s="190"/>
      <c r="AG620" s="114"/>
      <c r="AH620" s="114"/>
      <c r="AI620" s="114"/>
    </row>
    <row r="621" spans="1:35" ht="12.75">
      <c r="A621" s="394"/>
      <c r="B621" s="396"/>
      <c r="C621" s="396"/>
      <c r="D621" s="189"/>
      <c r="E621" s="188"/>
      <c r="F621" s="189"/>
      <c r="G621" s="18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Z621" s="9"/>
      <c r="AC621" s="190"/>
      <c r="AD621" s="190"/>
      <c r="AE621" s="190"/>
      <c r="AF621" s="190"/>
      <c r="AG621" s="114"/>
      <c r="AH621" s="114"/>
      <c r="AI621" s="114"/>
    </row>
    <row r="622" spans="1:35" ht="12.75">
      <c r="A622" s="394"/>
      <c r="B622" s="396"/>
      <c r="C622" s="396"/>
      <c r="D622" s="189"/>
      <c r="E622" s="188"/>
      <c r="F622" s="189"/>
      <c r="G622" s="18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Z622" s="9"/>
      <c r="AC622" s="190"/>
      <c r="AD622" s="190"/>
      <c r="AE622" s="190"/>
      <c r="AF622" s="190"/>
      <c r="AG622" s="114"/>
      <c r="AH622" s="114"/>
      <c r="AI622" s="114"/>
    </row>
    <row r="623" spans="1:35" ht="12.75">
      <c r="A623" s="394"/>
      <c r="B623" s="396"/>
      <c r="C623" s="396"/>
      <c r="D623" s="189"/>
      <c r="E623" s="188"/>
      <c r="F623" s="189"/>
      <c r="G623" s="18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Z623" s="9"/>
      <c r="AC623" s="190"/>
      <c r="AD623" s="190"/>
      <c r="AE623" s="190"/>
      <c r="AF623" s="190"/>
      <c r="AG623" s="114"/>
      <c r="AH623" s="114"/>
      <c r="AI623" s="114"/>
    </row>
    <row r="624" spans="1:35" ht="12.75">
      <c r="A624" s="394"/>
      <c r="B624" s="396"/>
      <c r="C624" s="396"/>
      <c r="D624" s="189"/>
      <c r="E624" s="188"/>
      <c r="F624" s="189"/>
      <c r="G624" s="18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Z624" s="9"/>
      <c r="AC624" s="190"/>
      <c r="AD624" s="190"/>
      <c r="AE624" s="190"/>
      <c r="AF624" s="190"/>
      <c r="AG624" s="114"/>
      <c r="AH624" s="114"/>
      <c r="AI624" s="114"/>
    </row>
    <row r="625" spans="1:35" ht="12.75">
      <c r="A625" s="394"/>
      <c r="B625" s="396"/>
      <c r="C625" s="396"/>
      <c r="D625" s="189"/>
      <c r="E625" s="188"/>
      <c r="F625" s="189"/>
      <c r="G625" s="18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Z625" s="9"/>
      <c r="AC625" s="190"/>
      <c r="AD625" s="190"/>
      <c r="AE625" s="190"/>
      <c r="AF625" s="190"/>
      <c r="AG625" s="114"/>
      <c r="AH625" s="114"/>
      <c r="AI625" s="114"/>
    </row>
    <row r="626" spans="1:35" ht="12.75">
      <c r="A626" s="394"/>
      <c r="B626" s="396"/>
      <c r="C626" s="396"/>
      <c r="D626" s="189"/>
      <c r="E626" s="188"/>
      <c r="F626" s="189"/>
      <c r="G626" s="18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Z626" s="9"/>
      <c r="AC626" s="190"/>
      <c r="AD626" s="190"/>
      <c r="AE626" s="190"/>
      <c r="AF626" s="190"/>
      <c r="AG626" s="114"/>
      <c r="AH626" s="114"/>
      <c r="AI626" s="114"/>
    </row>
    <row r="627" spans="1:35" ht="12.75">
      <c r="A627" s="394"/>
      <c r="B627" s="396"/>
      <c r="C627" s="396"/>
      <c r="D627" s="189"/>
      <c r="E627" s="188"/>
      <c r="F627" s="189"/>
      <c r="G627" s="18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Z627" s="9"/>
      <c r="AC627" s="190"/>
      <c r="AD627" s="190"/>
      <c r="AE627" s="190"/>
      <c r="AF627" s="190"/>
      <c r="AG627" s="114"/>
      <c r="AH627" s="114"/>
      <c r="AI627" s="114"/>
    </row>
    <row r="628" spans="1:35" ht="12.75">
      <c r="A628" s="394"/>
      <c r="B628" s="396"/>
      <c r="C628" s="396"/>
      <c r="D628" s="189"/>
      <c r="E628" s="188"/>
      <c r="F628" s="189"/>
      <c r="G628" s="18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Z628" s="9"/>
      <c r="AC628" s="190"/>
      <c r="AD628" s="190"/>
      <c r="AE628" s="190"/>
      <c r="AF628" s="190"/>
      <c r="AG628" s="114"/>
      <c r="AH628" s="114"/>
      <c r="AI628" s="114"/>
    </row>
    <row r="629" spans="1:35" ht="12.75">
      <c r="A629" s="394"/>
      <c r="B629" s="396"/>
      <c r="C629" s="396"/>
      <c r="D629" s="189"/>
      <c r="E629" s="188"/>
      <c r="F629" s="189"/>
      <c r="G629" s="18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Z629" s="9"/>
      <c r="AC629" s="190"/>
      <c r="AD629" s="190"/>
      <c r="AE629" s="190"/>
      <c r="AF629" s="190"/>
      <c r="AG629" s="114"/>
      <c r="AH629" s="114"/>
      <c r="AI629" s="114"/>
    </row>
    <row r="630" spans="1:35" ht="12.75">
      <c r="A630" s="394"/>
      <c r="B630" s="396"/>
      <c r="C630" s="396"/>
      <c r="D630" s="189"/>
      <c r="E630" s="188"/>
      <c r="F630" s="189"/>
      <c r="G630" s="18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Z630" s="9"/>
      <c r="AC630" s="190"/>
      <c r="AD630" s="190"/>
      <c r="AE630" s="190"/>
      <c r="AF630" s="190"/>
      <c r="AG630" s="114"/>
      <c r="AH630" s="114"/>
      <c r="AI630" s="114"/>
    </row>
    <row r="631" spans="1:35" ht="12.75">
      <c r="A631" s="394"/>
      <c r="B631" s="396"/>
      <c r="C631" s="396"/>
      <c r="D631" s="189"/>
      <c r="E631" s="188"/>
      <c r="F631" s="189"/>
      <c r="G631" s="18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Z631" s="9"/>
      <c r="AC631" s="190"/>
      <c r="AD631" s="190"/>
      <c r="AE631" s="190"/>
      <c r="AF631" s="190"/>
      <c r="AG631" s="114"/>
      <c r="AH631" s="114"/>
      <c r="AI631" s="114"/>
    </row>
    <row r="632" spans="1:35" ht="12.75">
      <c r="A632" s="394"/>
      <c r="B632" s="396"/>
      <c r="C632" s="396"/>
      <c r="D632" s="189"/>
      <c r="E632" s="188"/>
      <c r="F632" s="189"/>
      <c r="G632" s="18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Z632" s="9"/>
      <c r="AC632" s="190"/>
      <c r="AD632" s="190"/>
      <c r="AE632" s="190"/>
      <c r="AF632" s="190"/>
      <c r="AG632" s="114"/>
      <c r="AH632" s="114"/>
      <c r="AI632" s="114"/>
    </row>
    <row r="633" spans="1:35" ht="12.75">
      <c r="A633" s="394"/>
      <c r="B633" s="396"/>
      <c r="C633" s="396"/>
      <c r="D633" s="189"/>
      <c r="E633" s="188"/>
      <c r="F633" s="189"/>
      <c r="G633" s="18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Z633" s="9"/>
      <c r="AC633" s="190"/>
      <c r="AD633" s="190"/>
      <c r="AE633" s="190"/>
      <c r="AF633" s="190"/>
      <c r="AG633" s="114"/>
      <c r="AH633" s="114"/>
      <c r="AI633" s="114"/>
    </row>
    <row r="634" spans="1:35" ht="12.75">
      <c r="A634" s="394"/>
      <c r="B634" s="396"/>
      <c r="C634" s="396"/>
      <c r="D634" s="189"/>
      <c r="E634" s="188"/>
      <c r="F634" s="189"/>
      <c r="G634" s="18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Z634" s="9"/>
      <c r="AC634" s="190"/>
      <c r="AD634" s="190"/>
      <c r="AE634" s="190"/>
      <c r="AF634" s="190"/>
      <c r="AG634" s="114"/>
      <c r="AH634" s="114"/>
      <c r="AI634" s="114"/>
    </row>
    <row r="635" spans="1:35" ht="12.75">
      <c r="A635" s="394"/>
      <c r="B635" s="396"/>
      <c r="C635" s="396"/>
      <c r="D635" s="189"/>
      <c r="E635" s="188"/>
      <c r="F635" s="189"/>
      <c r="G635" s="18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Z635" s="9"/>
      <c r="AC635" s="190"/>
      <c r="AD635" s="190"/>
      <c r="AE635" s="190"/>
      <c r="AF635" s="190"/>
      <c r="AG635" s="114"/>
      <c r="AH635" s="114"/>
      <c r="AI635" s="114"/>
    </row>
    <row r="636" spans="1:35" ht="12.75">
      <c r="A636" s="394"/>
      <c r="B636" s="396"/>
      <c r="C636" s="396"/>
      <c r="D636" s="189"/>
      <c r="E636" s="188"/>
      <c r="F636" s="189"/>
      <c r="G636" s="18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Z636" s="9"/>
      <c r="AC636" s="190"/>
      <c r="AD636" s="190"/>
      <c r="AE636" s="190"/>
      <c r="AF636" s="190"/>
      <c r="AG636" s="114"/>
      <c r="AH636" s="114"/>
      <c r="AI636" s="114"/>
    </row>
    <row r="637" spans="1:35" ht="12.75">
      <c r="A637" s="394"/>
      <c r="B637" s="396"/>
      <c r="C637" s="396"/>
      <c r="D637" s="189"/>
      <c r="E637" s="188"/>
      <c r="F637" s="189"/>
      <c r="G637" s="18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Z637" s="9"/>
      <c r="AC637" s="190"/>
      <c r="AD637" s="190"/>
      <c r="AE637" s="190"/>
      <c r="AF637" s="190"/>
      <c r="AG637" s="114"/>
      <c r="AH637" s="114"/>
      <c r="AI637" s="114"/>
    </row>
    <row r="638" spans="1:35" ht="12.75">
      <c r="A638" s="394"/>
      <c r="B638" s="396"/>
      <c r="C638" s="396"/>
      <c r="D638" s="189"/>
      <c r="E638" s="188"/>
      <c r="F638" s="189"/>
      <c r="G638" s="18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Z638" s="9"/>
      <c r="AC638" s="190"/>
      <c r="AD638" s="190"/>
      <c r="AE638" s="190"/>
      <c r="AF638" s="190"/>
      <c r="AG638" s="114"/>
      <c r="AH638" s="114"/>
      <c r="AI638" s="114"/>
    </row>
    <row r="639" spans="1:35" ht="12.75">
      <c r="A639" s="394"/>
      <c r="B639" s="396"/>
      <c r="C639" s="396"/>
      <c r="D639" s="189"/>
      <c r="E639" s="188"/>
      <c r="F639" s="189"/>
      <c r="G639" s="18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Z639" s="9"/>
      <c r="AC639" s="190"/>
      <c r="AD639" s="190"/>
      <c r="AE639" s="190"/>
      <c r="AF639" s="190"/>
      <c r="AG639" s="114"/>
      <c r="AH639" s="114"/>
      <c r="AI639" s="114"/>
    </row>
    <row r="640" spans="1:35" ht="12.75">
      <c r="A640" s="394"/>
      <c r="B640" s="396"/>
      <c r="C640" s="396"/>
      <c r="D640" s="189"/>
      <c r="E640" s="188"/>
      <c r="F640" s="189"/>
      <c r="G640" s="18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Z640" s="9"/>
      <c r="AC640" s="190"/>
      <c r="AD640" s="190"/>
      <c r="AE640" s="190"/>
      <c r="AF640" s="190"/>
      <c r="AG640" s="114"/>
      <c r="AH640" s="114"/>
      <c r="AI640" s="114"/>
    </row>
    <row r="641" spans="1:35" ht="12.75">
      <c r="A641" s="394"/>
      <c r="B641" s="396"/>
      <c r="C641" s="396"/>
      <c r="D641" s="189"/>
      <c r="E641" s="188"/>
      <c r="F641" s="189"/>
      <c r="G641" s="18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Z641" s="9"/>
      <c r="AC641" s="190"/>
      <c r="AD641" s="190"/>
      <c r="AE641" s="190"/>
      <c r="AF641" s="190"/>
      <c r="AG641" s="114"/>
      <c r="AH641" s="114"/>
      <c r="AI641" s="114"/>
    </row>
    <row r="642" spans="1:35" ht="12.75">
      <c r="A642" s="394"/>
      <c r="B642" s="396"/>
      <c r="C642" s="396"/>
      <c r="D642" s="189"/>
      <c r="E642" s="188"/>
      <c r="F642" s="189"/>
      <c r="G642" s="18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Z642" s="9"/>
      <c r="AC642" s="190"/>
      <c r="AD642" s="190"/>
      <c r="AE642" s="190"/>
      <c r="AF642" s="190"/>
      <c r="AG642" s="114"/>
      <c r="AH642" s="114"/>
      <c r="AI642" s="114"/>
    </row>
    <row r="643" spans="1:35" ht="12.75">
      <c r="A643" s="394"/>
      <c r="B643" s="396"/>
      <c r="C643" s="396"/>
      <c r="D643" s="189"/>
      <c r="E643" s="188"/>
      <c r="F643" s="189"/>
      <c r="G643" s="18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Z643" s="9"/>
      <c r="AC643" s="190"/>
      <c r="AD643" s="190"/>
      <c r="AE643" s="190"/>
      <c r="AF643" s="190"/>
      <c r="AG643" s="114"/>
      <c r="AH643" s="114"/>
      <c r="AI643" s="114"/>
    </row>
    <row r="644" spans="1:35" ht="12.75">
      <c r="A644" s="394"/>
      <c r="B644" s="396"/>
      <c r="C644" s="396"/>
      <c r="D644" s="189"/>
      <c r="E644" s="188"/>
      <c r="F644" s="189"/>
      <c r="G644" s="18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Z644" s="9"/>
      <c r="AC644" s="190"/>
      <c r="AD644" s="190"/>
      <c r="AE644" s="190"/>
      <c r="AF644" s="190"/>
      <c r="AG644" s="114"/>
      <c r="AH644" s="114"/>
      <c r="AI644" s="114"/>
    </row>
    <row r="645" spans="1:35" ht="12.75">
      <c r="A645" s="394"/>
      <c r="B645" s="396"/>
      <c r="C645" s="396"/>
      <c r="D645" s="189"/>
      <c r="E645" s="188"/>
      <c r="F645" s="189"/>
      <c r="G645" s="18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Z645" s="9"/>
      <c r="AC645" s="190"/>
      <c r="AD645" s="190"/>
      <c r="AE645" s="190"/>
      <c r="AF645" s="190"/>
      <c r="AG645" s="114"/>
      <c r="AH645" s="114"/>
      <c r="AI645" s="114"/>
    </row>
    <row r="646" spans="1:35" ht="12.75">
      <c r="A646" s="394"/>
      <c r="B646" s="396"/>
      <c r="C646" s="396"/>
      <c r="D646" s="189"/>
      <c r="E646" s="188"/>
      <c r="F646" s="189"/>
      <c r="G646" s="18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Z646" s="9"/>
      <c r="AC646" s="190"/>
      <c r="AD646" s="190"/>
      <c r="AE646" s="190"/>
      <c r="AF646" s="190"/>
      <c r="AG646" s="114"/>
      <c r="AH646" s="114"/>
      <c r="AI646" s="114"/>
    </row>
    <row r="647" spans="1:35" ht="12.75">
      <c r="A647" s="394"/>
      <c r="B647" s="396"/>
      <c r="C647" s="396"/>
      <c r="D647" s="189"/>
      <c r="E647" s="188"/>
      <c r="F647" s="189"/>
      <c r="G647" s="18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Z647" s="9"/>
      <c r="AC647" s="190"/>
      <c r="AD647" s="190"/>
      <c r="AE647" s="190"/>
      <c r="AF647" s="190"/>
      <c r="AG647" s="114"/>
      <c r="AH647" s="114"/>
      <c r="AI647" s="114"/>
    </row>
    <row r="648" spans="1:35" ht="12.75">
      <c r="A648" s="394"/>
      <c r="B648" s="396"/>
      <c r="C648" s="396"/>
      <c r="D648" s="189"/>
      <c r="E648" s="188"/>
      <c r="F648" s="189"/>
      <c r="G648" s="18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Z648" s="9"/>
      <c r="AC648" s="190"/>
      <c r="AD648" s="190"/>
      <c r="AE648" s="190"/>
      <c r="AF648" s="190"/>
      <c r="AG648" s="114"/>
      <c r="AH648" s="114"/>
      <c r="AI648" s="114"/>
    </row>
    <row r="649" spans="1:35" ht="12.75">
      <c r="A649" s="394"/>
      <c r="B649" s="396"/>
      <c r="C649" s="396"/>
      <c r="D649" s="189"/>
      <c r="E649" s="188"/>
      <c r="F649" s="189"/>
      <c r="G649" s="18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Z649" s="9"/>
      <c r="AC649" s="190"/>
      <c r="AD649" s="190"/>
      <c r="AE649" s="190"/>
      <c r="AF649" s="190"/>
      <c r="AG649" s="114"/>
      <c r="AH649" s="114"/>
      <c r="AI649" s="114"/>
    </row>
    <row r="650" spans="1:35" ht="12.75">
      <c r="A650" s="394"/>
      <c r="B650" s="396"/>
      <c r="C650" s="396"/>
      <c r="D650" s="189"/>
      <c r="E650" s="188"/>
      <c r="F650" s="189"/>
      <c r="G650" s="18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Z650" s="9"/>
      <c r="AC650" s="190"/>
      <c r="AD650" s="190"/>
      <c r="AE650" s="190"/>
      <c r="AF650" s="190"/>
      <c r="AG650" s="114"/>
      <c r="AH650" s="114"/>
      <c r="AI650" s="114"/>
    </row>
    <row r="651" spans="1:35" ht="12.75">
      <c r="A651" s="394"/>
      <c r="B651" s="396"/>
      <c r="C651" s="396"/>
      <c r="D651" s="189"/>
      <c r="E651" s="188"/>
      <c r="F651" s="189"/>
      <c r="G651" s="18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Z651" s="9"/>
      <c r="AC651" s="190"/>
      <c r="AD651" s="190"/>
      <c r="AE651" s="190"/>
      <c r="AF651" s="190"/>
      <c r="AG651" s="114"/>
      <c r="AH651" s="114"/>
      <c r="AI651" s="114"/>
    </row>
    <row r="652" spans="1:35" ht="12.75">
      <c r="A652" s="394"/>
      <c r="B652" s="396"/>
      <c r="C652" s="396"/>
      <c r="D652" s="189"/>
      <c r="E652" s="188"/>
      <c r="F652" s="189"/>
      <c r="G652" s="18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Z652" s="9"/>
      <c r="AC652" s="190"/>
      <c r="AD652" s="190"/>
      <c r="AE652" s="190"/>
      <c r="AF652" s="190"/>
      <c r="AG652" s="114"/>
      <c r="AH652" s="114"/>
      <c r="AI652" s="114"/>
    </row>
    <row r="653" spans="1:35" ht="12.75">
      <c r="A653" s="394"/>
      <c r="B653" s="396"/>
      <c r="C653" s="396"/>
      <c r="D653" s="189"/>
      <c r="E653" s="188"/>
      <c r="F653" s="189"/>
      <c r="G653" s="18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Z653" s="9"/>
      <c r="AC653" s="190"/>
      <c r="AD653" s="190"/>
      <c r="AE653" s="190"/>
      <c r="AF653" s="190"/>
      <c r="AG653" s="114"/>
      <c r="AH653" s="114"/>
      <c r="AI653" s="114"/>
    </row>
    <row r="654" spans="1:35" ht="12.75">
      <c r="A654" s="394"/>
      <c r="B654" s="396"/>
      <c r="C654" s="396"/>
      <c r="D654" s="189"/>
      <c r="E654" s="188"/>
      <c r="F654" s="189"/>
      <c r="G654" s="18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Z654" s="9"/>
      <c r="AC654" s="190"/>
      <c r="AD654" s="190"/>
      <c r="AE654" s="190"/>
      <c r="AF654" s="190"/>
      <c r="AG654" s="114"/>
      <c r="AH654" s="114"/>
      <c r="AI654" s="114"/>
    </row>
    <row r="655" spans="1:35" ht="12.75">
      <c r="A655" s="394"/>
      <c r="B655" s="396"/>
      <c r="C655" s="396"/>
      <c r="D655" s="189"/>
      <c r="E655" s="188"/>
      <c r="F655" s="189"/>
      <c r="G655" s="18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Z655" s="9"/>
      <c r="AC655" s="190"/>
      <c r="AD655" s="190"/>
      <c r="AE655" s="190"/>
      <c r="AF655" s="190"/>
      <c r="AG655" s="114"/>
      <c r="AH655" s="114"/>
      <c r="AI655" s="114"/>
    </row>
    <row r="656" spans="1:35" ht="12.75">
      <c r="A656" s="394"/>
      <c r="B656" s="396"/>
      <c r="C656" s="396"/>
      <c r="D656" s="189"/>
      <c r="E656" s="188"/>
      <c r="F656" s="189"/>
      <c r="G656" s="18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Z656" s="9"/>
      <c r="AC656" s="190"/>
      <c r="AD656" s="190"/>
      <c r="AE656" s="190"/>
      <c r="AF656" s="190"/>
      <c r="AG656" s="114"/>
      <c r="AH656" s="114"/>
      <c r="AI656" s="114"/>
    </row>
    <row r="657" spans="1:35" ht="12.75">
      <c r="A657" s="394"/>
      <c r="B657" s="396"/>
      <c r="C657" s="396"/>
      <c r="D657" s="189"/>
      <c r="E657" s="188"/>
      <c r="F657" s="189"/>
      <c r="G657" s="18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Z657" s="9"/>
      <c r="AC657" s="190"/>
      <c r="AD657" s="190"/>
      <c r="AE657" s="190"/>
      <c r="AF657" s="190"/>
      <c r="AG657" s="114"/>
      <c r="AH657" s="114"/>
      <c r="AI657" s="114"/>
    </row>
    <row r="658" spans="1:35" ht="12.75">
      <c r="A658" s="394"/>
      <c r="B658" s="396"/>
      <c r="C658" s="396"/>
      <c r="D658" s="189"/>
      <c r="E658" s="188"/>
      <c r="F658" s="189"/>
      <c r="G658" s="18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Z658" s="9"/>
      <c r="AC658" s="190"/>
      <c r="AD658" s="190"/>
      <c r="AE658" s="190"/>
      <c r="AF658" s="190"/>
      <c r="AG658" s="114"/>
      <c r="AH658" s="114"/>
      <c r="AI658" s="114"/>
    </row>
    <row r="659" spans="1:35" ht="12.75">
      <c r="A659" s="394"/>
      <c r="B659" s="396"/>
      <c r="C659" s="396"/>
      <c r="D659" s="189"/>
      <c r="E659" s="188"/>
      <c r="F659" s="189"/>
      <c r="G659" s="18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Z659" s="9"/>
      <c r="AC659" s="190"/>
      <c r="AD659" s="190"/>
      <c r="AE659" s="190"/>
      <c r="AF659" s="190"/>
      <c r="AG659" s="114"/>
      <c r="AH659" s="114"/>
      <c r="AI659" s="114"/>
    </row>
    <row r="660" spans="1:35" ht="12.75">
      <c r="A660" s="394"/>
      <c r="B660" s="396"/>
      <c r="C660" s="396"/>
      <c r="D660" s="189"/>
      <c r="E660" s="188"/>
      <c r="F660" s="189"/>
      <c r="G660" s="18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Z660" s="9"/>
      <c r="AC660" s="190"/>
      <c r="AD660" s="190"/>
      <c r="AE660" s="190"/>
      <c r="AF660" s="190"/>
      <c r="AG660" s="114"/>
      <c r="AH660" s="114"/>
      <c r="AI660" s="114"/>
    </row>
    <row r="661" spans="1:35" ht="12.75">
      <c r="A661" s="394"/>
      <c r="B661" s="396"/>
      <c r="C661" s="396"/>
      <c r="D661" s="189"/>
      <c r="E661" s="188"/>
      <c r="F661" s="189"/>
      <c r="G661" s="18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Z661" s="9"/>
      <c r="AC661" s="190"/>
      <c r="AD661" s="190"/>
      <c r="AE661" s="190"/>
      <c r="AF661" s="190"/>
      <c r="AG661" s="114"/>
      <c r="AH661" s="114"/>
      <c r="AI661" s="114"/>
    </row>
    <row r="662" spans="1:35" ht="12.75">
      <c r="A662" s="394"/>
      <c r="B662" s="396"/>
      <c r="C662" s="396"/>
      <c r="D662" s="189"/>
      <c r="E662" s="188"/>
      <c r="F662" s="189"/>
      <c r="G662" s="18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Z662" s="9"/>
      <c r="AC662" s="190"/>
      <c r="AD662" s="190"/>
      <c r="AE662" s="190"/>
      <c r="AF662" s="190"/>
      <c r="AG662" s="114"/>
      <c r="AH662" s="114"/>
      <c r="AI662" s="114"/>
    </row>
    <row r="663" spans="1:35" ht="12.75">
      <c r="A663" s="394"/>
      <c r="B663" s="396"/>
      <c r="C663" s="396"/>
      <c r="D663" s="189"/>
      <c r="E663" s="188"/>
      <c r="F663" s="189"/>
      <c r="G663" s="18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Z663" s="9"/>
      <c r="AC663" s="190"/>
      <c r="AD663" s="190"/>
      <c r="AE663" s="190"/>
      <c r="AF663" s="190"/>
      <c r="AG663" s="114"/>
      <c r="AH663" s="114"/>
      <c r="AI663" s="114"/>
    </row>
    <row r="664" spans="1:35" ht="12.75">
      <c r="A664" s="394"/>
      <c r="B664" s="396"/>
      <c r="C664" s="396"/>
      <c r="D664" s="189"/>
      <c r="E664" s="188"/>
      <c r="F664" s="189"/>
      <c r="G664" s="18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Z664" s="9"/>
      <c r="AC664" s="190"/>
      <c r="AD664" s="190"/>
      <c r="AE664" s="190"/>
      <c r="AF664" s="190"/>
      <c r="AG664" s="114"/>
      <c r="AH664" s="114"/>
      <c r="AI664" s="114"/>
    </row>
    <row r="665" spans="1:35" ht="12.75">
      <c r="A665" s="394"/>
      <c r="B665" s="396"/>
      <c r="C665" s="396"/>
      <c r="D665" s="189"/>
      <c r="E665" s="188"/>
      <c r="F665" s="189"/>
      <c r="G665" s="18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Z665" s="9"/>
      <c r="AC665" s="190"/>
      <c r="AD665" s="190"/>
      <c r="AE665" s="190"/>
      <c r="AF665" s="190"/>
      <c r="AG665" s="114"/>
      <c r="AH665" s="114"/>
      <c r="AI665" s="114"/>
    </row>
    <row r="666" spans="1:35" ht="12.75">
      <c r="A666" s="394"/>
      <c r="B666" s="396"/>
      <c r="C666" s="396"/>
      <c r="D666" s="189"/>
      <c r="E666" s="188"/>
      <c r="F666" s="189"/>
      <c r="G666" s="18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Z666" s="9"/>
      <c r="AC666" s="190"/>
      <c r="AD666" s="190"/>
      <c r="AE666" s="190"/>
      <c r="AF666" s="190"/>
      <c r="AG666" s="114"/>
      <c r="AH666" s="114"/>
      <c r="AI666" s="114"/>
    </row>
    <row r="667" spans="1:35" ht="12.75">
      <c r="A667" s="394"/>
      <c r="B667" s="396"/>
      <c r="C667" s="396"/>
      <c r="D667" s="189"/>
      <c r="E667" s="188"/>
      <c r="F667" s="189"/>
      <c r="G667" s="18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Z667" s="9"/>
      <c r="AC667" s="190"/>
      <c r="AD667" s="190"/>
      <c r="AE667" s="190"/>
      <c r="AF667" s="190"/>
      <c r="AG667" s="114"/>
      <c r="AH667" s="114"/>
      <c r="AI667" s="114"/>
    </row>
    <row r="668" spans="1:35" ht="12.75">
      <c r="A668" s="394"/>
      <c r="B668" s="396"/>
      <c r="C668" s="396"/>
      <c r="D668" s="189"/>
      <c r="E668" s="188"/>
      <c r="F668" s="189"/>
      <c r="G668" s="18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Z668" s="9"/>
      <c r="AC668" s="190"/>
      <c r="AD668" s="190"/>
      <c r="AE668" s="190"/>
      <c r="AF668" s="190"/>
      <c r="AG668" s="114"/>
      <c r="AH668" s="114"/>
      <c r="AI668" s="114"/>
    </row>
    <row r="669" spans="1:35" ht="12.75">
      <c r="A669" s="394"/>
      <c r="B669" s="396"/>
      <c r="C669" s="396"/>
      <c r="D669" s="189"/>
      <c r="E669" s="188"/>
      <c r="F669" s="189"/>
      <c r="G669" s="18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Z669" s="9"/>
      <c r="AC669" s="190"/>
      <c r="AD669" s="190"/>
      <c r="AE669" s="190"/>
      <c r="AF669" s="190"/>
      <c r="AG669" s="114"/>
      <c r="AH669" s="114"/>
      <c r="AI669" s="114"/>
    </row>
    <row r="670" spans="1:35" ht="12.75">
      <c r="A670" s="394"/>
      <c r="B670" s="396"/>
      <c r="C670" s="396"/>
      <c r="D670" s="189"/>
      <c r="E670" s="188"/>
      <c r="F670" s="189"/>
      <c r="G670" s="18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Z670" s="9"/>
      <c r="AC670" s="190"/>
      <c r="AD670" s="190"/>
      <c r="AE670" s="190"/>
      <c r="AF670" s="190"/>
      <c r="AG670" s="114"/>
      <c r="AH670" s="114"/>
      <c r="AI670" s="114"/>
    </row>
    <row r="671" spans="1:35" ht="12.75">
      <c r="A671" s="394"/>
      <c r="B671" s="396"/>
      <c r="C671" s="396"/>
      <c r="D671" s="189"/>
      <c r="E671" s="188"/>
      <c r="F671" s="189"/>
      <c r="G671" s="18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Z671" s="9"/>
      <c r="AC671" s="190"/>
      <c r="AD671" s="190"/>
      <c r="AE671" s="190"/>
      <c r="AF671" s="190"/>
      <c r="AG671" s="114"/>
      <c r="AH671" s="114"/>
      <c r="AI671" s="114"/>
    </row>
    <row r="672" spans="1:35" ht="12.75">
      <c r="A672" s="394"/>
      <c r="B672" s="396"/>
      <c r="C672" s="396"/>
      <c r="D672" s="189"/>
      <c r="E672" s="188"/>
      <c r="F672" s="189"/>
      <c r="G672" s="18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Z672" s="9"/>
      <c r="AC672" s="190"/>
      <c r="AD672" s="190"/>
      <c r="AE672" s="190"/>
      <c r="AF672" s="190"/>
      <c r="AG672" s="114"/>
      <c r="AH672" s="114"/>
      <c r="AI672" s="114"/>
    </row>
    <row r="673" spans="1:35" ht="12.75">
      <c r="A673" s="394"/>
      <c r="B673" s="396"/>
      <c r="C673" s="396"/>
      <c r="D673" s="189"/>
      <c r="E673" s="188"/>
      <c r="F673" s="189"/>
      <c r="G673" s="18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Z673" s="9"/>
      <c r="AC673" s="190"/>
      <c r="AD673" s="190"/>
      <c r="AE673" s="190"/>
      <c r="AF673" s="190"/>
      <c r="AG673" s="114"/>
      <c r="AH673" s="114"/>
      <c r="AI673" s="114"/>
    </row>
    <row r="674" spans="1:35" ht="12.75">
      <c r="A674" s="394"/>
      <c r="B674" s="396"/>
      <c r="C674" s="396"/>
      <c r="D674" s="189"/>
      <c r="E674" s="188"/>
      <c r="F674" s="189"/>
      <c r="G674" s="18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Z674" s="9"/>
      <c r="AC674" s="190"/>
      <c r="AD674" s="190"/>
      <c r="AE674" s="190"/>
      <c r="AF674" s="190"/>
      <c r="AG674" s="114"/>
      <c r="AH674" s="114"/>
      <c r="AI674" s="114"/>
    </row>
    <row r="675" spans="1:35" ht="12.75">
      <c r="A675" s="394"/>
      <c r="B675" s="396"/>
      <c r="C675" s="396"/>
      <c r="D675" s="189"/>
      <c r="E675" s="188"/>
      <c r="F675" s="189"/>
      <c r="G675" s="18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Z675" s="9"/>
      <c r="AC675" s="190"/>
      <c r="AD675" s="190"/>
      <c r="AE675" s="190"/>
      <c r="AF675" s="190"/>
      <c r="AG675" s="114"/>
      <c r="AH675" s="114"/>
      <c r="AI675" s="114"/>
    </row>
    <row r="676" spans="1:35" ht="12.75">
      <c r="A676" s="394"/>
      <c r="B676" s="396"/>
      <c r="C676" s="396"/>
      <c r="D676" s="189"/>
      <c r="E676" s="188"/>
      <c r="F676" s="189"/>
      <c r="G676" s="18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Z676" s="9"/>
      <c r="AC676" s="190"/>
      <c r="AD676" s="190"/>
      <c r="AE676" s="190"/>
      <c r="AF676" s="190"/>
      <c r="AG676" s="114"/>
      <c r="AH676" s="114"/>
      <c r="AI676" s="114"/>
    </row>
    <row r="677" spans="1:35" ht="12.75">
      <c r="A677" s="394"/>
      <c r="B677" s="396"/>
      <c r="C677" s="396"/>
      <c r="D677" s="189"/>
      <c r="E677" s="188"/>
      <c r="F677" s="189"/>
      <c r="G677" s="18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Z677" s="9"/>
      <c r="AC677" s="190"/>
      <c r="AD677" s="190"/>
      <c r="AE677" s="190"/>
      <c r="AF677" s="190"/>
      <c r="AG677" s="114"/>
      <c r="AH677" s="114"/>
      <c r="AI677" s="114"/>
    </row>
    <row r="678" spans="1:35" ht="12.75">
      <c r="A678" s="394"/>
      <c r="B678" s="396"/>
      <c r="C678" s="396"/>
      <c r="D678" s="189"/>
      <c r="E678" s="188"/>
      <c r="F678" s="189"/>
      <c r="G678" s="18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Z678" s="9"/>
      <c r="AC678" s="190"/>
      <c r="AD678" s="190"/>
      <c r="AE678" s="190"/>
      <c r="AF678" s="190"/>
      <c r="AG678" s="114"/>
      <c r="AH678" s="114"/>
      <c r="AI678" s="114"/>
    </row>
    <row r="679" spans="1:35" ht="12.75">
      <c r="A679" s="394"/>
      <c r="B679" s="396"/>
      <c r="C679" s="396"/>
      <c r="D679" s="189"/>
      <c r="E679" s="188"/>
      <c r="F679" s="189"/>
      <c r="G679" s="18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Z679" s="9"/>
      <c r="AC679" s="190"/>
      <c r="AD679" s="190"/>
      <c r="AE679" s="190"/>
      <c r="AF679" s="190"/>
      <c r="AG679" s="114"/>
      <c r="AH679" s="114"/>
      <c r="AI679" s="114"/>
    </row>
    <row r="680" spans="1:35" ht="12.75">
      <c r="A680" s="394"/>
      <c r="B680" s="396"/>
      <c r="C680" s="396"/>
      <c r="D680" s="189"/>
      <c r="E680" s="188"/>
      <c r="F680" s="189"/>
      <c r="G680" s="18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Z680" s="9"/>
      <c r="AC680" s="190"/>
      <c r="AD680" s="190"/>
      <c r="AE680" s="190"/>
      <c r="AF680" s="190"/>
      <c r="AG680" s="114"/>
      <c r="AH680" s="114"/>
      <c r="AI680" s="114"/>
    </row>
    <row r="681" spans="1:35" ht="12.75">
      <c r="A681" s="394"/>
      <c r="B681" s="396"/>
      <c r="C681" s="396"/>
      <c r="D681" s="189"/>
      <c r="E681" s="188"/>
      <c r="F681" s="189"/>
      <c r="G681" s="18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Z681" s="9"/>
      <c r="AC681" s="190"/>
      <c r="AD681" s="190"/>
      <c r="AE681" s="190"/>
      <c r="AF681" s="190"/>
      <c r="AG681" s="114"/>
      <c r="AH681" s="114"/>
      <c r="AI681" s="114"/>
    </row>
    <row r="682" spans="1:35" ht="12.75">
      <c r="A682" s="394"/>
      <c r="B682" s="396"/>
      <c r="C682" s="396"/>
      <c r="D682" s="189"/>
      <c r="E682" s="188"/>
      <c r="F682" s="189"/>
      <c r="G682" s="18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Z682" s="9"/>
      <c r="AC682" s="190"/>
      <c r="AD682" s="190"/>
      <c r="AE682" s="190"/>
      <c r="AF682" s="190"/>
      <c r="AG682" s="114"/>
      <c r="AH682" s="114"/>
      <c r="AI682" s="114"/>
    </row>
    <row r="683" spans="1:35" ht="12.75">
      <c r="A683" s="394"/>
      <c r="B683" s="396"/>
      <c r="C683" s="396"/>
      <c r="D683" s="189"/>
      <c r="E683" s="188"/>
      <c r="F683" s="189"/>
      <c r="G683" s="18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Z683" s="9"/>
      <c r="AC683" s="190"/>
      <c r="AD683" s="190"/>
      <c r="AE683" s="190"/>
      <c r="AF683" s="190"/>
      <c r="AG683" s="114"/>
      <c r="AH683" s="114"/>
      <c r="AI683" s="114"/>
    </row>
    <row r="684" spans="1:35" ht="12.75">
      <c r="A684" s="394"/>
      <c r="B684" s="396"/>
      <c r="C684" s="396"/>
      <c r="D684" s="189"/>
      <c r="E684" s="188"/>
      <c r="F684" s="189"/>
      <c r="G684" s="18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Z684" s="9"/>
      <c r="AC684" s="190"/>
      <c r="AD684" s="190"/>
      <c r="AE684" s="190"/>
      <c r="AF684" s="190"/>
      <c r="AG684" s="114"/>
      <c r="AH684" s="114"/>
      <c r="AI684" s="114"/>
    </row>
    <row r="685" spans="1:35" ht="12.75">
      <c r="A685" s="394"/>
      <c r="B685" s="396"/>
      <c r="C685" s="396"/>
      <c r="D685" s="189"/>
      <c r="E685" s="188"/>
      <c r="F685" s="189"/>
      <c r="G685" s="18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Z685" s="9"/>
      <c r="AC685" s="190"/>
      <c r="AD685" s="190"/>
      <c r="AE685" s="190"/>
      <c r="AF685" s="190"/>
      <c r="AG685" s="114"/>
      <c r="AH685" s="114"/>
      <c r="AI685" s="114"/>
    </row>
    <row r="686" spans="1:35" ht="12.75">
      <c r="A686" s="394"/>
      <c r="B686" s="396"/>
      <c r="C686" s="396"/>
      <c r="D686" s="189"/>
      <c r="E686" s="188"/>
      <c r="F686" s="189"/>
      <c r="G686" s="18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Z686" s="9"/>
      <c r="AC686" s="190"/>
      <c r="AD686" s="190"/>
      <c r="AE686" s="190"/>
      <c r="AF686" s="190"/>
      <c r="AG686" s="114"/>
      <c r="AH686" s="114"/>
      <c r="AI686" s="114"/>
    </row>
    <row r="687" spans="1:35" ht="12.75">
      <c r="A687" s="394"/>
      <c r="B687" s="396"/>
      <c r="C687" s="396"/>
      <c r="D687" s="189"/>
      <c r="E687" s="188"/>
      <c r="F687" s="189"/>
      <c r="G687" s="18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Z687" s="9"/>
      <c r="AC687" s="190"/>
      <c r="AD687" s="190"/>
      <c r="AE687" s="190"/>
      <c r="AF687" s="190"/>
      <c r="AG687" s="114"/>
      <c r="AH687" s="114"/>
      <c r="AI687" s="114"/>
    </row>
    <row r="688" spans="1:35" ht="12.75">
      <c r="A688" s="394"/>
      <c r="B688" s="396"/>
      <c r="C688" s="396"/>
      <c r="D688" s="189"/>
      <c r="E688" s="188"/>
      <c r="F688" s="189"/>
      <c r="G688" s="18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Z688" s="9"/>
      <c r="AC688" s="190"/>
      <c r="AD688" s="190"/>
      <c r="AE688" s="190"/>
      <c r="AF688" s="190"/>
      <c r="AG688" s="114"/>
      <c r="AH688" s="114"/>
      <c r="AI688" s="114"/>
    </row>
    <row r="689" spans="1:35" ht="12.75">
      <c r="A689" s="394"/>
      <c r="B689" s="396"/>
      <c r="C689" s="396"/>
      <c r="D689" s="189"/>
      <c r="E689" s="188"/>
      <c r="F689" s="189"/>
      <c r="G689" s="18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Z689" s="9"/>
      <c r="AC689" s="190"/>
      <c r="AD689" s="190"/>
      <c r="AE689" s="190"/>
      <c r="AF689" s="190"/>
      <c r="AG689" s="114"/>
      <c r="AH689" s="114"/>
      <c r="AI689" s="114"/>
    </row>
    <row r="690" spans="1:35" ht="12.75">
      <c r="A690" s="394"/>
      <c r="B690" s="396"/>
      <c r="C690" s="396"/>
      <c r="D690" s="189"/>
      <c r="E690" s="188"/>
      <c r="F690" s="189"/>
      <c r="G690" s="18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Z690" s="9"/>
      <c r="AC690" s="190"/>
      <c r="AD690" s="190"/>
      <c r="AE690" s="190"/>
      <c r="AF690" s="190"/>
      <c r="AG690" s="114"/>
      <c r="AH690" s="114"/>
      <c r="AI690" s="114"/>
    </row>
    <row r="691" spans="1:35" ht="12.75">
      <c r="A691" s="394"/>
      <c r="B691" s="396"/>
      <c r="C691" s="396"/>
      <c r="D691" s="189"/>
      <c r="E691" s="188"/>
      <c r="F691" s="189"/>
      <c r="G691" s="18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Z691" s="9"/>
      <c r="AC691" s="190"/>
      <c r="AD691" s="190"/>
      <c r="AE691" s="190"/>
      <c r="AF691" s="190"/>
      <c r="AG691" s="114"/>
      <c r="AH691" s="114"/>
      <c r="AI691" s="114"/>
    </row>
    <row r="692" spans="1:35" ht="12.75">
      <c r="A692" s="394"/>
      <c r="B692" s="396"/>
      <c r="C692" s="396"/>
      <c r="D692" s="189"/>
      <c r="E692" s="188"/>
      <c r="F692" s="189"/>
      <c r="G692" s="18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Z692" s="9"/>
      <c r="AC692" s="190"/>
      <c r="AD692" s="190"/>
      <c r="AE692" s="190"/>
      <c r="AF692" s="190"/>
      <c r="AG692" s="114"/>
      <c r="AH692" s="114"/>
      <c r="AI692" s="114"/>
    </row>
    <row r="693" spans="1:35" ht="12.75">
      <c r="A693" s="394"/>
      <c r="B693" s="396"/>
      <c r="C693" s="396"/>
      <c r="D693" s="189"/>
      <c r="E693" s="188"/>
      <c r="F693" s="189"/>
      <c r="G693" s="18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Z693" s="9"/>
      <c r="AC693" s="190"/>
      <c r="AD693" s="190"/>
      <c r="AE693" s="190"/>
      <c r="AF693" s="190"/>
      <c r="AG693" s="114"/>
      <c r="AH693" s="114"/>
      <c r="AI693" s="114"/>
    </row>
    <row r="694" spans="1:35" ht="12.75">
      <c r="A694" s="394"/>
      <c r="B694" s="396"/>
      <c r="C694" s="396"/>
      <c r="D694" s="189"/>
      <c r="E694" s="188"/>
      <c r="F694" s="189"/>
      <c r="G694" s="18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Z694" s="9"/>
      <c r="AC694" s="190"/>
      <c r="AD694" s="190"/>
      <c r="AE694" s="190"/>
      <c r="AF694" s="190"/>
      <c r="AG694" s="114"/>
      <c r="AH694" s="114"/>
      <c r="AI694" s="114"/>
    </row>
    <row r="695" spans="1:35" ht="12.75">
      <c r="A695" s="394"/>
      <c r="B695" s="396"/>
      <c r="C695" s="396"/>
      <c r="D695" s="189"/>
      <c r="E695" s="188"/>
      <c r="F695" s="189"/>
      <c r="G695" s="18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Z695" s="9"/>
      <c r="AC695" s="190"/>
      <c r="AD695" s="190"/>
      <c r="AE695" s="190"/>
      <c r="AF695" s="190"/>
      <c r="AG695" s="114"/>
      <c r="AH695" s="114"/>
      <c r="AI695" s="114"/>
    </row>
    <row r="696" spans="1:35" ht="12.75">
      <c r="A696" s="394"/>
      <c r="B696" s="396"/>
      <c r="C696" s="396"/>
      <c r="D696" s="189"/>
      <c r="E696" s="188"/>
      <c r="F696" s="189"/>
      <c r="G696" s="18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Z696" s="9"/>
      <c r="AC696" s="190"/>
      <c r="AD696" s="190"/>
      <c r="AE696" s="190"/>
      <c r="AF696" s="190"/>
      <c r="AG696" s="114"/>
      <c r="AH696" s="114"/>
      <c r="AI696" s="114"/>
    </row>
    <row r="697" spans="1:35" ht="12.75">
      <c r="A697" s="394"/>
      <c r="B697" s="396"/>
      <c r="C697" s="396"/>
      <c r="D697" s="189"/>
      <c r="E697" s="188"/>
      <c r="F697" s="189"/>
      <c r="G697" s="18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Z697" s="9"/>
      <c r="AC697" s="190"/>
      <c r="AD697" s="190"/>
      <c r="AE697" s="190"/>
      <c r="AF697" s="190"/>
      <c r="AG697" s="114"/>
      <c r="AH697" s="114"/>
      <c r="AI697" s="114"/>
    </row>
    <row r="698" spans="1:35" ht="12.75">
      <c r="A698" s="394"/>
      <c r="B698" s="396"/>
      <c r="C698" s="396"/>
      <c r="D698" s="189"/>
      <c r="E698" s="188"/>
      <c r="F698" s="189"/>
      <c r="G698" s="18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Z698" s="9"/>
      <c r="AC698" s="190"/>
      <c r="AD698" s="190"/>
      <c r="AE698" s="190"/>
      <c r="AF698" s="190"/>
      <c r="AG698" s="114"/>
      <c r="AH698" s="114"/>
      <c r="AI698" s="114"/>
    </row>
    <row r="699" spans="1:35" ht="12.75">
      <c r="A699" s="394"/>
      <c r="B699" s="396"/>
      <c r="C699" s="396"/>
      <c r="D699" s="189"/>
      <c r="E699" s="188"/>
      <c r="F699" s="189"/>
      <c r="G699" s="18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Z699" s="9"/>
      <c r="AC699" s="190"/>
      <c r="AD699" s="190"/>
      <c r="AE699" s="190"/>
      <c r="AF699" s="190"/>
      <c r="AG699" s="114"/>
      <c r="AH699" s="114"/>
      <c r="AI699" s="114"/>
    </row>
    <row r="700" spans="1:35" ht="12.75">
      <c r="A700" s="394"/>
      <c r="B700" s="396"/>
      <c r="C700" s="396"/>
      <c r="D700" s="189"/>
      <c r="E700" s="188"/>
      <c r="F700" s="189"/>
      <c r="G700" s="18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Z700" s="9"/>
      <c r="AC700" s="190"/>
      <c r="AD700" s="190"/>
      <c r="AE700" s="190"/>
      <c r="AF700" s="190"/>
      <c r="AG700" s="114"/>
      <c r="AH700" s="114"/>
      <c r="AI700" s="114"/>
    </row>
    <row r="701" spans="1:35" ht="12.75">
      <c r="A701" s="394"/>
      <c r="B701" s="396"/>
      <c r="C701" s="396"/>
      <c r="D701" s="189"/>
      <c r="E701" s="188"/>
      <c r="F701" s="189"/>
      <c r="G701" s="18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Z701" s="9"/>
      <c r="AC701" s="190"/>
      <c r="AD701" s="190"/>
      <c r="AE701" s="190"/>
      <c r="AF701" s="190"/>
      <c r="AG701" s="114"/>
      <c r="AH701" s="114"/>
      <c r="AI701" s="114"/>
    </row>
    <row r="702" spans="1:35" ht="12.75">
      <c r="A702" s="394"/>
      <c r="B702" s="396"/>
      <c r="C702" s="396"/>
      <c r="D702" s="189"/>
      <c r="E702" s="188"/>
      <c r="F702" s="189"/>
      <c r="G702" s="18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Z702" s="9"/>
      <c r="AC702" s="190"/>
      <c r="AD702" s="190"/>
      <c r="AE702" s="190"/>
      <c r="AF702" s="190"/>
      <c r="AG702" s="114"/>
      <c r="AH702" s="114"/>
      <c r="AI702" s="114"/>
    </row>
    <row r="703" spans="1:35" ht="12.75">
      <c r="A703" s="394"/>
      <c r="B703" s="396"/>
      <c r="C703" s="396"/>
      <c r="D703" s="189"/>
      <c r="E703" s="188"/>
      <c r="F703" s="189"/>
      <c r="G703" s="18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Z703" s="9"/>
      <c r="AC703" s="190"/>
      <c r="AD703" s="190"/>
      <c r="AE703" s="190"/>
      <c r="AF703" s="190"/>
      <c r="AG703" s="114"/>
      <c r="AH703" s="114"/>
      <c r="AI703" s="114"/>
    </row>
    <row r="704" spans="1:35" ht="12.75">
      <c r="A704" s="394"/>
      <c r="B704" s="396"/>
      <c r="C704" s="396"/>
      <c r="D704" s="189"/>
      <c r="E704" s="188"/>
      <c r="F704" s="189"/>
      <c r="G704" s="18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Z704" s="9"/>
      <c r="AC704" s="190"/>
      <c r="AD704" s="190"/>
      <c r="AE704" s="190"/>
      <c r="AF704" s="190"/>
      <c r="AG704" s="114"/>
      <c r="AH704" s="114"/>
      <c r="AI704" s="114"/>
    </row>
    <row r="705" spans="1:35" ht="12.75">
      <c r="A705" s="394"/>
      <c r="B705" s="396"/>
      <c r="C705" s="396"/>
      <c r="D705" s="189"/>
      <c r="E705" s="188"/>
      <c r="F705" s="189"/>
      <c r="G705" s="18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Z705" s="9"/>
      <c r="AC705" s="190"/>
      <c r="AD705" s="190"/>
      <c r="AE705" s="190"/>
      <c r="AF705" s="190"/>
      <c r="AG705" s="114"/>
      <c r="AH705" s="114"/>
      <c r="AI705" s="114"/>
    </row>
    <row r="706" spans="1:35" ht="12.75">
      <c r="A706" s="394"/>
      <c r="B706" s="396"/>
      <c r="C706" s="396"/>
      <c r="D706" s="189"/>
      <c r="E706" s="188"/>
      <c r="F706" s="189"/>
      <c r="G706" s="18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Z706" s="9"/>
      <c r="AC706" s="190"/>
      <c r="AD706" s="190"/>
      <c r="AE706" s="190"/>
      <c r="AF706" s="190"/>
      <c r="AG706" s="114"/>
      <c r="AH706" s="114"/>
      <c r="AI706" s="114"/>
    </row>
    <row r="707" spans="1:35" ht="12.75">
      <c r="A707" s="394"/>
      <c r="B707" s="396"/>
      <c r="C707" s="396"/>
      <c r="D707" s="189"/>
      <c r="E707" s="188"/>
      <c r="F707" s="189"/>
      <c r="G707" s="18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Z707" s="9"/>
      <c r="AC707" s="190"/>
      <c r="AD707" s="190"/>
      <c r="AE707" s="190"/>
      <c r="AF707" s="190"/>
      <c r="AG707" s="114"/>
      <c r="AH707" s="114"/>
      <c r="AI707" s="114"/>
    </row>
    <row r="708" spans="1:35" ht="12.75">
      <c r="A708" s="394"/>
      <c r="B708" s="396"/>
      <c r="C708" s="396"/>
      <c r="D708" s="189"/>
      <c r="E708" s="188"/>
      <c r="F708" s="189"/>
      <c r="G708" s="18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Z708" s="9"/>
      <c r="AC708" s="190"/>
      <c r="AD708" s="190"/>
      <c r="AE708" s="190"/>
      <c r="AF708" s="190"/>
      <c r="AG708" s="114"/>
      <c r="AH708" s="114"/>
      <c r="AI708" s="114"/>
    </row>
    <row r="709" spans="1:35" ht="12.75">
      <c r="A709" s="394"/>
      <c r="B709" s="396"/>
      <c r="C709" s="396"/>
      <c r="D709" s="189"/>
      <c r="E709" s="188"/>
      <c r="F709" s="189"/>
      <c r="G709" s="18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Z709" s="9"/>
      <c r="AC709" s="190"/>
      <c r="AD709" s="190"/>
      <c r="AE709" s="190"/>
      <c r="AF709" s="190"/>
      <c r="AG709" s="114"/>
      <c r="AH709" s="114"/>
      <c r="AI709" s="114"/>
    </row>
    <row r="710" spans="1:35" ht="12.75">
      <c r="A710" s="394"/>
      <c r="B710" s="396"/>
      <c r="C710" s="396"/>
      <c r="D710" s="189"/>
      <c r="E710" s="188"/>
      <c r="F710" s="189"/>
      <c r="G710" s="18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Z710" s="9"/>
      <c r="AC710" s="190"/>
      <c r="AD710" s="190"/>
      <c r="AE710" s="190"/>
      <c r="AF710" s="190"/>
      <c r="AG710" s="114"/>
      <c r="AH710" s="114"/>
      <c r="AI710" s="114"/>
    </row>
    <row r="711" spans="1:35" ht="12.75">
      <c r="A711" s="394"/>
      <c r="B711" s="396"/>
      <c r="C711" s="396"/>
      <c r="D711" s="189"/>
      <c r="E711" s="188"/>
      <c r="F711" s="189"/>
      <c r="G711" s="18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Z711" s="9"/>
      <c r="AC711" s="190"/>
      <c r="AD711" s="190"/>
      <c r="AE711" s="190"/>
      <c r="AF711" s="190"/>
      <c r="AG711" s="114"/>
      <c r="AH711" s="114"/>
      <c r="AI711" s="114"/>
    </row>
    <row r="712" spans="1:35" ht="12.75">
      <c r="A712" s="394"/>
      <c r="B712" s="396"/>
      <c r="C712" s="396"/>
      <c r="D712" s="189"/>
      <c r="E712" s="188"/>
      <c r="F712" s="189"/>
      <c r="G712" s="18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Z712" s="9"/>
      <c r="AC712" s="190"/>
      <c r="AD712" s="190"/>
      <c r="AE712" s="190"/>
      <c r="AF712" s="190"/>
      <c r="AG712" s="114"/>
      <c r="AH712" s="114"/>
      <c r="AI712" s="114"/>
    </row>
    <row r="713" spans="1:35" ht="12.75">
      <c r="A713" s="394"/>
      <c r="B713" s="396"/>
      <c r="C713" s="396"/>
      <c r="D713" s="189"/>
      <c r="E713" s="188"/>
      <c r="F713" s="189"/>
      <c r="G713" s="18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Z713" s="9"/>
      <c r="AC713" s="190"/>
      <c r="AD713" s="190"/>
      <c r="AE713" s="190"/>
      <c r="AF713" s="190"/>
      <c r="AG713" s="114"/>
      <c r="AH713" s="114"/>
      <c r="AI713" s="114"/>
    </row>
    <row r="714" spans="1:35" ht="12.75">
      <c r="A714" s="394"/>
      <c r="B714" s="396"/>
      <c r="C714" s="396"/>
      <c r="D714" s="189"/>
      <c r="E714" s="188"/>
      <c r="F714" s="189"/>
      <c r="G714" s="18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Z714" s="9"/>
      <c r="AC714" s="190"/>
      <c r="AD714" s="190"/>
      <c r="AE714" s="190"/>
      <c r="AF714" s="190"/>
      <c r="AG714" s="114"/>
      <c r="AH714" s="114"/>
      <c r="AI714" s="114"/>
    </row>
    <row r="715" spans="1:35" ht="12.75">
      <c r="A715" s="394"/>
      <c r="B715" s="396"/>
      <c r="C715" s="396"/>
      <c r="D715" s="189"/>
      <c r="E715" s="188"/>
      <c r="F715" s="189"/>
      <c r="G715" s="18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Z715" s="9"/>
      <c r="AC715" s="190"/>
      <c r="AD715" s="190"/>
      <c r="AE715" s="190"/>
      <c r="AF715" s="190"/>
      <c r="AG715" s="114"/>
      <c r="AH715" s="114"/>
      <c r="AI715" s="114"/>
    </row>
    <row r="716" spans="1:35" ht="12.75">
      <c r="A716" s="394"/>
      <c r="B716" s="396"/>
      <c r="C716" s="396"/>
      <c r="D716" s="189"/>
      <c r="E716" s="188"/>
      <c r="F716" s="189"/>
      <c r="G716" s="18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Z716" s="9"/>
      <c r="AC716" s="190"/>
      <c r="AD716" s="190"/>
      <c r="AE716" s="190"/>
      <c r="AF716" s="190"/>
      <c r="AG716" s="114"/>
      <c r="AH716" s="114"/>
      <c r="AI716" s="114"/>
    </row>
    <row r="717" spans="1:35" ht="12.75">
      <c r="A717" s="394"/>
      <c r="B717" s="396"/>
      <c r="C717" s="396"/>
      <c r="D717" s="189"/>
      <c r="E717" s="188"/>
      <c r="F717" s="189"/>
      <c r="G717" s="18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Z717" s="9"/>
      <c r="AC717" s="190"/>
      <c r="AD717" s="190"/>
      <c r="AE717" s="190"/>
      <c r="AF717" s="190"/>
      <c r="AG717" s="114"/>
      <c r="AH717" s="114"/>
      <c r="AI717" s="114"/>
    </row>
    <row r="718" spans="1:35" ht="12.75">
      <c r="A718" s="394"/>
      <c r="B718" s="396"/>
      <c r="C718" s="396"/>
      <c r="D718" s="189"/>
      <c r="E718" s="188"/>
      <c r="F718" s="189"/>
      <c r="G718" s="18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Z718" s="9"/>
      <c r="AC718" s="190"/>
      <c r="AD718" s="190"/>
      <c r="AE718" s="190"/>
      <c r="AF718" s="190"/>
      <c r="AG718" s="114"/>
      <c r="AH718" s="114"/>
      <c r="AI718" s="114"/>
    </row>
    <row r="719" spans="1:35" ht="12.75">
      <c r="A719" s="394"/>
      <c r="B719" s="396"/>
      <c r="C719" s="396"/>
      <c r="D719" s="189"/>
      <c r="E719" s="188"/>
      <c r="F719" s="189"/>
      <c r="G719" s="18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Z719" s="9"/>
      <c r="AC719" s="190"/>
      <c r="AD719" s="190"/>
      <c r="AE719" s="190"/>
      <c r="AF719" s="190"/>
      <c r="AG719" s="114"/>
      <c r="AH719" s="114"/>
      <c r="AI719" s="114"/>
    </row>
    <row r="720" spans="1:35" ht="12.75">
      <c r="A720" s="394"/>
      <c r="B720" s="396"/>
      <c r="C720" s="396"/>
      <c r="D720" s="189"/>
      <c r="E720" s="188"/>
      <c r="F720" s="189"/>
      <c r="G720" s="18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Z720" s="9"/>
      <c r="AC720" s="190"/>
      <c r="AD720" s="190"/>
      <c r="AE720" s="190"/>
      <c r="AF720" s="190"/>
      <c r="AG720" s="114"/>
      <c r="AH720" s="114"/>
      <c r="AI720" s="114"/>
    </row>
    <row r="721" spans="1:35" ht="12.75">
      <c r="A721" s="394"/>
      <c r="B721" s="396"/>
      <c r="C721" s="396"/>
      <c r="D721" s="189"/>
      <c r="E721" s="188"/>
      <c r="F721" s="189"/>
      <c r="G721" s="18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Z721" s="9"/>
      <c r="AC721" s="190"/>
      <c r="AD721" s="190"/>
      <c r="AE721" s="190"/>
      <c r="AF721" s="190"/>
      <c r="AG721" s="114"/>
      <c r="AH721" s="114"/>
      <c r="AI721" s="114"/>
    </row>
    <row r="722" spans="1:35" ht="12.75">
      <c r="A722" s="394"/>
      <c r="B722" s="396"/>
      <c r="C722" s="396"/>
      <c r="D722" s="189"/>
      <c r="E722" s="188"/>
      <c r="F722" s="189"/>
      <c r="G722" s="18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Z722" s="9"/>
      <c r="AC722" s="190"/>
      <c r="AD722" s="190"/>
      <c r="AE722" s="190"/>
      <c r="AF722" s="190"/>
      <c r="AG722" s="114"/>
      <c r="AH722" s="114"/>
      <c r="AI722" s="114"/>
    </row>
    <row r="723" spans="1:35" ht="12.75">
      <c r="A723" s="394"/>
      <c r="B723" s="396"/>
      <c r="C723" s="396"/>
      <c r="D723" s="189"/>
      <c r="E723" s="188"/>
      <c r="F723" s="189"/>
      <c r="G723" s="18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Z723" s="9"/>
      <c r="AC723" s="190"/>
      <c r="AD723" s="190"/>
      <c r="AE723" s="190"/>
      <c r="AF723" s="190"/>
      <c r="AG723" s="114"/>
      <c r="AH723" s="114"/>
      <c r="AI723" s="114"/>
    </row>
    <row r="724" spans="1:35" ht="12.75">
      <c r="A724" s="394"/>
      <c r="B724" s="396"/>
      <c r="C724" s="396"/>
      <c r="D724" s="189"/>
      <c r="E724" s="188"/>
      <c r="F724" s="189"/>
      <c r="G724" s="18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Z724" s="9"/>
      <c r="AC724" s="190"/>
      <c r="AD724" s="190"/>
      <c r="AE724" s="190"/>
      <c r="AF724" s="190"/>
      <c r="AG724" s="114"/>
      <c r="AH724" s="114"/>
      <c r="AI724" s="114"/>
    </row>
    <row r="725" spans="1:35" ht="12.75">
      <c r="A725" s="394"/>
      <c r="B725" s="396"/>
      <c r="C725" s="396"/>
      <c r="D725" s="189"/>
      <c r="E725" s="188"/>
      <c r="F725" s="189"/>
      <c r="G725" s="18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Z725" s="9"/>
      <c r="AC725" s="190"/>
      <c r="AD725" s="190"/>
      <c r="AE725" s="190"/>
      <c r="AF725" s="190"/>
      <c r="AG725" s="114"/>
      <c r="AH725" s="114"/>
      <c r="AI725" s="114"/>
    </row>
    <row r="726" spans="1:35" ht="12.75">
      <c r="A726" s="394"/>
      <c r="B726" s="396"/>
      <c r="C726" s="396"/>
      <c r="D726" s="189"/>
      <c r="E726" s="188"/>
      <c r="F726" s="189"/>
      <c r="G726" s="18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Z726" s="9"/>
      <c r="AC726" s="190"/>
      <c r="AD726" s="190"/>
      <c r="AE726" s="190"/>
      <c r="AF726" s="190"/>
      <c r="AG726" s="114"/>
      <c r="AH726" s="114"/>
      <c r="AI726" s="114"/>
    </row>
    <row r="727" spans="1:35" ht="12.75">
      <c r="A727" s="394"/>
      <c r="B727" s="396"/>
      <c r="C727" s="396"/>
      <c r="D727" s="189"/>
      <c r="E727" s="188"/>
      <c r="F727" s="189"/>
      <c r="G727" s="18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Z727" s="9"/>
      <c r="AC727" s="190"/>
      <c r="AD727" s="190"/>
      <c r="AE727" s="190"/>
      <c r="AF727" s="190"/>
      <c r="AG727" s="114"/>
      <c r="AH727" s="114"/>
      <c r="AI727" s="114"/>
    </row>
    <row r="728" spans="1:35" ht="12.75">
      <c r="A728" s="394"/>
      <c r="B728" s="396"/>
      <c r="C728" s="396"/>
      <c r="D728" s="189"/>
      <c r="E728" s="188"/>
      <c r="F728" s="189"/>
      <c r="G728" s="18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Z728" s="9"/>
      <c r="AC728" s="190"/>
      <c r="AD728" s="190"/>
      <c r="AE728" s="190"/>
      <c r="AF728" s="190"/>
      <c r="AG728" s="114"/>
      <c r="AH728" s="114"/>
      <c r="AI728" s="114"/>
    </row>
    <row r="729" spans="1:35" ht="12.75">
      <c r="A729" s="394"/>
      <c r="B729" s="396"/>
      <c r="C729" s="396"/>
      <c r="D729" s="189"/>
      <c r="E729" s="188"/>
      <c r="F729" s="189"/>
      <c r="G729" s="18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Z729" s="9"/>
      <c r="AC729" s="190"/>
      <c r="AD729" s="190"/>
      <c r="AE729" s="190"/>
      <c r="AF729" s="190"/>
      <c r="AG729" s="114"/>
      <c r="AH729" s="114"/>
      <c r="AI729" s="114"/>
    </row>
    <row r="730" spans="1:35" ht="12.75">
      <c r="A730" s="394"/>
      <c r="B730" s="396"/>
      <c r="C730" s="396"/>
      <c r="D730" s="189"/>
      <c r="E730" s="188"/>
      <c r="F730" s="189"/>
      <c r="G730" s="18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Z730" s="9"/>
      <c r="AC730" s="190"/>
      <c r="AD730" s="190"/>
      <c r="AE730" s="190"/>
      <c r="AF730" s="190"/>
      <c r="AG730" s="114"/>
      <c r="AH730" s="114"/>
      <c r="AI730" s="114"/>
    </row>
    <row r="731" spans="1:35" ht="12.75">
      <c r="A731" s="394"/>
      <c r="B731" s="396"/>
      <c r="C731" s="396"/>
      <c r="D731" s="189"/>
      <c r="E731" s="188"/>
      <c r="F731" s="189"/>
      <c r="G731" s="18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Z731" s="9"/>
      <c r="AC731" s="190"/>
      <c r="AD731" s="190"/>
      <c r="AE731" s="190"/>
      <c r="AF731" s="190"/>
      <c r="AG731" s="114"/>
      <c r="AH731" s="114"/>
      <c r="AI731" s="114"/>
    </row>
    <row r="732" spans="1:35" ht="12.75">
      <c r="A732" s="394"/>
      <c r="B732" s="396"/>
      <c r="C732" s="396"/>
      <c r="D732" s="189"/>
      <c r="E732" s="188"/>
      <c r="F732" s="189"/>
      <c r="G732" s="18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Z732" s="9"/>
      <c r="AC732" s="190"/>
      <c r="AD732" s="190"/>
      <c r="AE732" s="190"/>
      <c r="AF732" s="190"/>
      <c r="AG732" s="114"/>
      <c r="AH732" s="114"/>
      <c r="AI732" s="114"/>
    </row>
    <row r="733" spans="1:35" ht="12.75">
      <c r="A733" s="394"/>
      <c r="B733" s="396"/>
      <c r="C733" s="396"/>
      <c r="D733" s="189"/>
      <c r="E733" s="188"/>
      <c r="F733" s="189"/>
      <c r="G733" s="18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Z733" s="9"/>
      <c r="AC733" s="190"/>
      <c r="AD733" s="190"/>
      <c r="AE733" s="190"/>
      <c r="AF733" s="190"/>
      <c r="AG733" s="114"/>
      <c r="AH733" s="114"/>
      <c r="AI733" s="114"/>
    </row>
    <row r="734" spans="1:35" ht="12.75">
      <c r="A734" s="394"/>
      <c r="B734" s="396"/>
      <c r="C734" s="396"/>
      <c r="D734" s="189"/>
      <c r="E734" s="188"/>
      <c r="F734" s="189"/>
      <c r="G734" s="18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Z734" s="9"/>
      <c r="AC734" s="190"/>
      <c r="AD734" s="190"/>
      <c r="AE734" s="190"/>
      <c r="AF734" s="190"/>
      <c r="AG734" s="114"/>
      <c r="AH734" s="114"/>
      <c r="AI734" s="114"/>
    </row>
    <row r="735" spans="1:35" ht="12.75">
      <c r="A735" s="394"/>
      <c r="B735" s="396"/>
      <c r="C735" s="396"/>
      <c r="D735" s="189"/>
      <c r="E735" s="188"/>
      <c r="F735" s="189"/>
      <c r="G735" s="18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Z735" s="9"/>
      <c r="AC735" s="190"/>
      <c r="AD735" s="190"/>
      <c r="AE735" s="190"/>
      <c r="AF735" s="190"/>
      <c r="AG735" s="114"/>
      <c r="AH735" s="114"/>
      <c r="AI735" s="114"/>
    </row>
    <row r="736" spans="1:35" ht="12.75">
      <c r="A736" s="394"/>
      <c r="B736" s="396"/>
      <c r="C736" s="396"/>
      <c r="D736" s="189"/>
      <c r="E736" s="188"/>
      <c r="F736" s="189"/>
      <c r="G736" s="18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Z736" s="9"/>
      <c r="AC736" s="190"/>
      <c r="AD736" s="190"/>
      <c r="AE736" s="190"/>
      <c r="AF736" s="190"/>
      <c r="AG736" s="114"/>
      <c r="AH736" s="114"/>
      <c r="AI736" s="114"/>
    </row>
    <row r="737" spans="1:35" ht="12.75">
      <c r="A737" s="394"/>
      <c r="B737" s="396"/>
      <c r="C737" s="396"/>
      <c r="D737" s="189"/>
      <c r="E737" s="188"/>
      <c r="F737" s="189"/>
      <c r="G737" s="18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Z737" s="9"/>
      <c r="AC737" s="190"/>
      <c r="AD737" s="190"/>
      <c r="AE737" s="190"/>
      <c r="AF737" s="190"/>
      <c r="AG737" s="114"/>
      <c r="AH737" s="114"/>
      <c r="AI737" s="114"/>
    </row>
    <row r="738" spans="1:35" ht="12.75">
      <c r="A738" s="394"/>
      <c r="B738" s="396"/>
      <c r="C738" s="396"/>
      <c r="D738" s="189"/>
      <c r="E738" s="188"/>
      <c r="F738" s="189"/>
      <c r="G738" s="18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Z738" s="9"/>
      <c r="AC738" s="190"/>
      <c r="AD738" s="190"/>
      <c r="AE738" s="190"/>
      <c r="AF738" s="190"/>
      <c r="AG738" s="114"/>
      <c r="AH738" s="114"/>
      <c r="AI738" s="114"/>
    </row>
    <row r="739" spans="1:35" ht="12.75">
      <c r="A739" s="394"/>
      <c r="B739" s="396"/>
      <c r="C739" s="396"/>
      <c r="D739" s="189"/>
      <c r="E739" s="188"/>
      <c r="F739" s="189"/>
      <c r="G739" s="18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Z739" s="9"/>
      <c r="AC739" s="190"/>
      <c r="AD739" s="190"/>
      <c r="AE739" s="190"/>
      <c r="AF739" s="190"/>
      <c r="AG739" s="114"/>
      <c r="AH739" s="114"/>
      <c r="AI739" s="114"/>
    </row>
    <row r="740" spans="1:35" ht="12.75">
      <c r="A740" s="394"/>
      <c r="B740" s="396"/>
      <c r="C740" s="396"/>
      <c r="D740" s="189"/>
      <c r="E740" s="188"/>
      <c r="F740" s="189"/>
      <c r="G740" s="18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Z740" s="9"/>
      <c r="AC740" s="190"/>
      <c r="AD740" s="190"/>
      <c r="AE740" s="190"/>
      <c r="AF740" s="190"/>
      <c r="AG740" s="114"/>
      <c r="AH740" s="114"/>
      <c r="AI740" s="114"/>
    </row>
    <row r="741" spans="1:35" ht="12.75">
      <c r="A741" s="394"/>
      <c r="B741" s="396"/>
      <c r="C741" s="396"/>
      <c r="D741" s="189"/>
      <c r="E741" s="188"/>
      <c r="F741" s="189"/>
      <c r="G741" s="18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Z741" s="9"/>
      <c r="AC741" s="190"/>
      <c r="AD741" s="190"/>
      <c r="AE741" s="190"/>
      <c r="AF741" s="190"/>
      <c r="AG741" s="114"/>
      <c r="AH741" s="114"/>
      <c r="AI741" s="114"/>
    </row>
    <row r="742" spans="1:35" ht="12.75">
      <c r="A742" s="394"/>
      <c r="B742" s="396"/>
      <c r="C742" s="396"/>
      <c r="D742" s="189"/>
      <c r="E742" s="188"/>
      <c r="F742" s="189"/>
      <c r="G742" s="18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Z742" s="9"/>
      <c r="AC742" s="190"/>
      <c r="AD742" s="190"/>
      <c r="AE742" s="190"/>
      <c r="AF742" s="190"/>
      <c r="AG742" s="114"/>
      <c r="AH742" s="114"/>
      <c r="AI742" s="114"/>
    </row>
    <row r="743" spans="1:35" ht="12.75">
      <c r="A743" s="394"/>
      <c r="B743" s="396"/>
      <c r="C743" s="396"/>
      <c r="D743" s="189"/>
      <c r="E743" s="188"/>
      <c r="F743" s="189"/>
      <c r="G743" s="18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Z743" s="9"/>
      <c r="AC743" s="190"/>
      <c r="AD743" s="190"/>
      <c r="AE743" s="190"/>
      <c r="AF743" s="190"/>
      <c r="AG743" s="114"/>
      <c r="AH743" s="114"/>
      <c r="AI743" s="114"/>
    </row>
    <row r="744" spans="1:35" ht="12.75">
      <c r="A744" s="394"/>
      <c r="B744" s="396"/>
      <c r="C744" s="396"/>
      <c r="D744" s="189"/>
      <c r="E744" s="188"/>
      <c r="F744" s="189"/>
      <c r="G744" s="18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Z744" s="9"/>
      <c r="AC744" s="190"/>
      <c r="AD744" s="190"/>
      <c r="AE744" s="190"/>
      <c r="AF744" s="190"/>
      <c r="AG744" s="114"/>
      <c r="AH744" s="114"/>
      <c r="AI744" s="114"/>
    </row>
    <row r="745" spans="1:35" ht="12.75">
      <c r="A745" s="394"/>
      <c r="B745" s="396"/>
      <c r="C745" s="396"/>
      <c r="D745" s="189"/>
      <c r="E745" s="188"/>
      <c r="F745" s="189"/>
      <c r="G745" s="18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Z745" s="9"/>
      <c r="AC745" s="190"/>
      <c r="AD745" s="190"/>
      <c r="AE745" s="190"/>
      <c r="AF745" s="190"/>
      <c r="AG745" s="114"/>
      <c r="AH745" s="114"/>
      <c r="AI745" s="114"/>
    </row>
    <row r="746" spans="1:35" ht="12.75">
      <c r="A746" s="394"/>
      <c r="B746" s="396"/>
      <c r="C746" s="396"/>
      <c r="D746" s="189"/>
      <c r="E746" s="188"/>
      <c r="F746" s="189"/>
      <c r="G746" s="18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Z746" s="9"/>
      <c r="AC746" s="190"/>
      <c r="AD746" s="190"/>
      <c r="AE746" s="190"/>
      <c r="AF746" s="190"/>
      <c r="AG746" s="114"/>
      <c r="AH746" s="114"/>
      <c r="AI746" s="114"/>
    </row>
    <row r="747" spans="1:35" ht="12.75">
      <c r="A747" s="394"/>
      <c r="B747" s="396"/>
      <c r="C747" s="396"/>
      <c r="D747" s="189"/>
      <c r="E747" s="188"/>
      <c r="F747" s="189"/>
      <c r="G747" s="18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Z747" s="9"/>
      <c r="AC747" s="190"/>
      <c r="AD747" s="190"/>
      <c r="AE747" s="190"/>
      <c r="AF747" s="190"/>
      <c r="AG747" s="114"/>
      <c r="AH747" s="114"/>
      <c r="AI747" s="114"/>
    </row>
    <row r="748" spans="1:35" ht="12.75">
      <c r="A748" s="394"/>
      <c r="B748" s="396"/>
      <c r="C748" s="396"/>
      <c r="D748" s="189"/>
      <c r="E748" s="188"/>
      <c r="F748" s="189"/>
      <c r="G748" s="18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Z748" s="9"/>
      <c r="AC748" s="190"/>
      <c r="AD748" s="190"/>
      <c r="AE748" s="190"/>
      <c r="AF748" s="190"/>
      <c r="AG748" s="114"/>
      <c r="AH748" s="114"/>
      <c r="AI748" s="114"/>
    </row>
    <row r="749" spans="1:35" ht="12.75">
      <c r="A749" s="394"/>
      <c r="B749" s="396"/>
      <c r="C749" s="396"/>
      <c r="D749" s="189"/>
      <c r="E749" s="188"/>
      <c r="F749" s="189"/>
      <c r="G749" s="18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Z749" s="9"/>
      <c r="AC749" s="190"/>
      <c r="AD749" s="190"/>
      <c r="AE749" s="190"/>
      <c r="AF749" s="190"/>
      <c r="AG749" s="114"/>
      <c r="AH749" s="114"/>
      <c r="AI749" s="114"/>
    </row>
    <row r="750" spans="1:35" ht="12.75">
      <c r="A750" s="394"/>
      <c r="B750" s="396"/>
      <c r="C750" s="396"/>
      <c r="D750" s="189"/>
      <c r="E750" s="188"/>
      <c r="F750" s="189"/>
      <c r="G750" s="18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Z750" s="9"/>
      <c r="AC750" s="190"/>
      <c r="AD750" s="190"/>
      <c r="AE750" s="190"/>
      <c r="AF750" s="190"/>
      <c r="AG750" s="114"/>
      <c r="AH750" s="114"/>
      <c r="AI750" s="114"/>
    </row>
    <row r="751" spans="1:35" ht="12.75">
      <c r="A751" s="394"/>
      <c r="B751" s="396"/>
      <c r="C751" s="396"/>
      <c r="D751" s="189"/>
      <c r="E751" s="188"/>
      <c r="F751" s="189"/>
      <c r="G751" s="18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Z751" s="9"/>
      <c r="AC751" s="190"/>
      <c r="AD751" s="190"/>
      <c r="AE751" s="190"/>
      <c r="AF751" s="190"/>
      <c r="AG751" s="114"/>
      <c r="AH751" s="114"/>
      <c r="AI751" s="114"/>
    </row>
    <row r="752" spans="1:35" ht="12.75">
      <c r="A752" s="394"/>
      <c r="B752" s="396"/>
      <c r="C752" s="396"/>
      <c r="D752" s="189"/>
      <c r="E752" s="188"/>
      <c r="F752" s="189"/>
      <c r="G752" s="18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Z752" s="9"/>
      <c r="AC752" s="190"/>
      <c r="AD752" s="190"/>
      <c r="AE752" s="190"/>
      <c r="AF752" s="190"/>
      <c r="AG752" s="114"/>
      <c r="AH752" s="114"/>
      <c r="AI752" s="114"/>
    </row>
    <row r="753" spans="1:35" ht="12.75">
      <c r="A753" s="394"/>
      <c r="B753" s="396"/>
      <c r="C753" s="396"/>
      <c r="D753" s="189"/>
      <c r="E753" s="188"/>
      <c r="F753" s="189"/>
      <c r="G753" s="18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Z753" s="9"/>
      <c r="AC753" s="190"/>
      <c r="AD753" s="190"/>
      <c r="AE753" s="190"/>
      <c r="AF753" s="190"/>
      <c r="AG753" s="114"/>
      <c r="AH753" s="114"/>
      <c r="AI753" s="114"/>
    </row>
    <row r="754" spans="1:35" ht="12.75">
      <c r="A754" s="394"/>
      <c r="B754" s="396"/>
      <c r="C754" s="396"/>
      <c r="D754" s="189"/>
      <c r="E754" s="188"/>
      <c r="F754" s="189"/>
      <c r="G754" s="18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Z754" s="9"/>
      <c r="AC754" s="190"/>
      <c r="AD754" s="190"/>
      <c r="AE754" s="190"/>
      <c r="AF754" s="190"/>
      <c r="AG754" s="114"/>
      <c r="AH754" s="114"/>
      <c r="AI754" s="114"/>
    </row>
    <row r="755" spans="1:35" ht="12.75">
      <c r="A755" s="394"/>
      <c r="B755" s="396"/>
      <c r="C755" s="396"/>
      <c r="D755" s="189"/>
      <c r="E755" s="188"/>
      <c r="F755" s="189"/>
      <c r="G755" s="18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Z755" s="9"/>
      <c r="AC755" s="190"/>
      <c r="AD755" s="190"/>
      <c r="AE755" s="190"/>
      <c r="AF755" s="190"/>
      <c r="AG755" s="114"/>
      <c r="AH755" s="114"/>
      <c r="AI755" s="114"/>
    </row>
    <row r="756" spans="1:35" ht="12.75">
      <c r="A756" s="394"/>
      <c r="B756" s="396"/>
      <c r="C756" s="396"/>
      <c r="D756" s="189"/>
      <c r="E756" s="188"/>
      <c r="F756" s="189"/>
      <c r="G756" s="18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Z756" s="9"/>
      <c r="AC756" s="190"/>
      <c r="AD756" s="190"/>
      <c r="AE756" s="190"/>
      <c r="AF756" s="190"/>
      <c r="AG756" s="114"/>
      <c r="AH756" s="114"/>
      <c r="AI756" s="114"/>
    </row>
    <row r="757" spans="1:35" ht="12.75">
      <c r="A757" s="394"/>
      <c r="B757" s="396"/>
      <c r="C757" s="396"/>
      <c r="D757" s="189"/>
      <c r="E757" s="188"/>
      <c r="F757" s="189"/>
      <c r="G757" s="18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Z757" s="9"/>
      <c r="AC757" s="190"/>
      <c r="AD757" s="190"/>
      <c r="AE757" s="190"/>
      <c r="AF757" s="190"/>
      <c r="AG757" s="114"/>
      <c r="AH757" s="114"/>
      <c r="AI757" s="114"/>
    </row>
    <row r="758" spans="1:35" ht="12.75">
      <c r="A758" s="394"/>
      <c r="B758" s="396"/>
      <c r="C758" s="396"/>
      <c r="D758" s="189"/>
      <c r="E758" s="188"/>
      <c r="F758" s="189"/>
      <c r="G758" s="18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Z758" s="9"/>
      <c r="AC758" s="190"/>
      <c r="AD758" s="190"/>
      <c r="AE758" s="190"/>
      <c r="AF758" s="190"/>
      <c r="AG758" s="114"/>
      <c r="AH758" s="114"/>
      <c r="AI758" s="114"/>
    </row>
    <row r="759" spans="1:35" ht="12.75">
      <c r="A759" s="394"/>
      <c r="B759" s="396"/>
      <c r="C759" s="396"/>
      <c r="D759" s="189"/>
      <c r="E759" s="188"/>
      <c r="F759" s="189"/>
      <c r="G759" s="18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Z759" s="9"/>
      <c r="AC759" s="190"/>
      <c r="AD759" s="190"/>
      <c r="AE759" s="190"/>
      <c r="AF759" s="190"/>
      <c r="AG759" s="114"/>
      <c r="AH759" s="114"/>
      <c r="AI759" s="114"/>
    </row>
    <row r="760" spans="1:35" ht="12.75">
      <c r="A760" s="394"/>
      <c r="B760" s="396"/>
      <c r="C760" s="396"/>
      <c r="D760" s="189"/>
      <c r="E760" s="188"/>
      <c r="F760" s="189"/>
      <c r="G760" s="18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Z760" s="9"/>
      <c r="AC760" s="190"/>
      <c r="AD760" s="190"/>
      <c r="AE760" s="190"/>
      <c r="AF760" s="190"/>
      <c r="AG760" s="114"/>
      <c r="AH760" s="114"/>
      <c r="AI760" s="114"/>
    </row>
    <row r="761" spans="1:35" ht="12.75">
      <c r="A761" s="394"/>
      <c r="B761" s="396"/>
      <c r="C761" s="396"/>
      <c r="D761" s="189"/>
      <c r="E761" s="188"/>
      <c r="F761" s="189"/>
      <c r="G761" s="18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Z761" s="9"/>
      <c r="AC761" s="190"/>
      <c r="AD761" s="190"/>
      <c r="AE761" s="190"/>
      <c r="AF761" s="190"/>
      <c r="AG761" s="114"/>
      <c r="AH761" s="114"/>
      <c r="AI761" s="114"/>
    </row>
    <row r="762" spans="1:35" ht="12.75">
      <c r="A762" s="394"/>
      <c r="B762" s="396"/>
      <c r="C762" s="396"/>
      <c r="D762" s="189"/>
      <c r="E762" s="188"/>
      <c r="F762" s="189"/>
      <c r="G762" s="18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Z762" s="9"/>
      <c r="AC762" s="190"/>
      <c r="AD762" s="190"/>
      <c r="AE762" s="190"/>
      <c r="AF762" s="190"/>
      <c r="AG762" s="114"/>
      <c r="AH762" s="114"/>
      <c r="AI762" s="114"/>
    </row>
    <row r="763" spans="1:35" ht="12.75">
      <c r="A763" s="394"/>
      <c r="B763" s="396"/>
      <c r="C763" s="396"/>
      <c r="D763" s="189"/>
      <c r="E763" s="188"/>
      <c r="F763" s="189"/>
      <c r="G763" s="18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Z763" s="9"/>
      <c r="AC763" s="190"/>
      <c r="AD763" s="190"/>
      <c r="AE763" s="190"/>
      <c r="AF763" s="190"/>
      <c r="AG763" s="114"/>
      <c r="AH763" s="114"/>
      <c r="AI763" s="114"/>
    </row>
    <row r="764" spans="1:35" ht="12.75">
      <c r="A764" s="394"/>
      <c r="B764" s="396"/>
      <c r="C764" s="396"/>
      <c r="D764" s="189"/>
      <c r="E764" s="188"/>
      <c r="F764" s="189"/>
      <c r="G764" s="18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Z764" s="9"/>
      <c r="AC764" s="190"/>
      <c r="AD764" s="190"/>
      <c r="AE764" s="190"/>
      <c r="AF764" s="190"/>
      <c r="AG764" s="114"/>
      <c r="AH764" s="114"/>
      <c r="AI764" s="114"/>
    </row>
    <row r="765" spans="1:35" ht="12.75">
      <c r="A765" s="394"/>
      <c r="B765" s="396"/>
      <c r="C765" s="396"/>
      <c r="D765" s="189"/>
      <c r="E765" s="188"/>
      <c r="F765" s="189"/>
      <c r="G765" s="18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Z765" s="9"/>
      <c r="AC765" s="190"/>
      <c r="AD765" s="190"/>
      <c r="AE765" s="190"/>
      <c r="AF765" s="190"/>
      <c r="AG765" s="114"/>
      <c r="AH765" s="114"/>
      <c r="AI765" s="114"/>
    </row>
    <row r="766" spans="1:35" ht="12.75">
      <c r="A766" s="394"/>
      <c r="B766" s="396"/>
      <c r="C766" s="396"/>
      <c r="D766" s="189"/>
      <c r="E766" s="188"/>
      <c r="F766" s="189"/>
      <c r="G766" s="18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Z766" s="9"/>
      <c r="AC766" s="190"/>
      <c r="AD766" s="190"/>
      <c r="AE766" s="190"/>
      <c r="AF766" s="190"/>
      <c r="AG766" s="114"/>
      <c r="AH766" s="114"/>
      <c r="AI766" s="114"/>
    </row>
    <row r="767" spans="1:35" ht="12.75">
      <c r="A767" s="394"/>
      <c r="B767" s="396"/>
      <c r="C767" s="396"/>
      <c r="D767" s="189"/>
      <c r="E767" s="188"/>
      <c r="F767" s="189"/>
      <c r="G767" s="18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Z767" s="9"/>
      <c r="AC767" s="190"/>
      <c r="AD767" s="190"/>
      <c r="AE767" s="190"/>
      <c r="AF767" s="190"/>
      <c r="AG767" s="114"/>
      <c r="AH767" s="114"/>
      <c r="AI767" s="114"/>
    </row>
    <row r="768" spans="1:35" ht="12.75">
      <c r="A768" s="394"/>
      <c r="B768" s="396"/>
      <c r="C768" s="396"/>
      <c r="D768" s="189"/>
      <c r="E768" s="188"/>
      <c r="F768" s="189"/>
      <c r="G768" s="18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Z768" s="9"/>
      <c r="AC768" s="190"/>
      <c r="AD768" s="190"/>
      <c r="AE768" s="190"/>
      <c r="AF768" s="190"/>
      <c r="AG768" s="114"/>
      <c r="AH768" s="114"/>
      <c r="AI768" s="114"/>
    </row>
    <row r="769" spans="1:35" ht="12.75">
      <c r="A769" s="394"/>
      <c r="B769" s="396"/>
      <c r="C769" s="396"/>
      <c r="D769" s="189"/>
      <c r="E769" s="188"/>
      <c r="F769" s="189"/>
      <c r="G769" s="18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Z769" s="9"/>
      <c r="AC769" s="190"/>
      <c r="AD769" s="190"/>
      <c r="AE769" s="190"/>
      <c r="AF769" s="190"/>
      <c r="AG769" s="114"/>
      <c r="AH769" s="114"/>
      <c r="AI769" s="114"/>
    </row>
    <row r="770" spans="1:35" ht="12.75">
      <c r="A770" s="394"/>
      <c r="B770" s="396"/>
      <c r="C770" s="396"/>
      <c r="D770" s="189"/>
      <c r="E770" s="188"/>
      <c r="F770" s="189"/>
      <c r="G770" s="18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Z770" s="9"/>
      <c r="AC770" s="190"/>
      <c r="AD770" s="190"/>
      <c r="AE770" s="190"/>
      <c r="AF770" s="190"/>
      <c r="AG770" s="114"/>
      <c r="AH770" s="114"/>
      <c r="AI770" s="114"/>
    </row>
    <row r="771" spans="1:35" ht="12.75">
      <c r="A771" s="394"/>
      <c r="B771" s="396"/>
      <c r="C771" s="396"/>
      <c r="D771" s="189"/>
      <c r="E771" s="188"/>
      <c r="F771" s="189"/>
      <c r="G771" s="18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Z771" s="9"/>
      <c r="AC771" s="190"/>
      <c r="AD771" s="190"/>
      <c r="AE771" s="190"/>
      <c r="AF771" s="190"/>
      <c r="AG771" s="114"/>
      <c r="AH771" s="114"/>
      <c r="AI771" s="114"/>
    </row>
    <row r="772" spans="1:35" ht="12.75">
      <c r="A772" s="394"/>
      <c r="B772" s="396"/>
      <c r="C772" s="396"/>
      <c r="D772" s="189"/>
      <c r="E772" s="188"/>
      <c r="F772" s="189"/>
      <c r="G772" s="18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Z772" s="9"/>
      <c r="AC772" s="190"/>
      <c r="AD772" s="190"/>
      <c r="AE772" s="190"/>
      <c r="AF772" s="190"/>
      <c r="AG772" s="114"/>
      <c r="AH772" s="114"/>
      <c r="AI772" s="114"/>
    </row>
    <row r="773" spans="1:35" ht="12.75">
      <c r="A773" s="394"/>
      <c r="B773" s="396"/>
      <c r="C773" s="396"/>
      <c r="D773" s="189"/>
      <c r="E773" s="188"/>
      <c r="F773" s="189"/>
      <c r="G773" s="18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Z773" s="9"/>
      <c r="AC773" s="190"/>
      <c r="AD773" s="190"/>
      <c r="AE773" s="190"/>
      <c r="AF773" s="190"/>
      <c r="AG773" s="114"/>
      <c r="AH773" s="114"/>
      <c r="AI773" s="114"/>
    </row>
    <row r="774" spans="1:35" ht="12.75">
      <c r="A774" s="394"/>
      <c r="B774" s="396"/>
      <c r="C774" s="396"/>
      <c r="D774" s="189"/>
      <c r="E774" s="188"/>
      <c r="F774" s="189"/>
      <c r="G774" s="18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Z774" s="9"/>
      <c r="AC774" s="190"/>
      <c r="AD774" s="190"/>
      <c r="AE774" s="190"/>
      <c r="AF774" s="190"/>
      <c r="AG774" s="114"/>
      <c r="AH774" s="114"/>
      <c r="AI774" s="114"/>
    </row>
    <row r="775" spans="1:35" ht="12.75">
      <c r="A775" s="394"/>
      <c r="B775" s="396"/>
      <c r="C775" s="396"/>
      <c r="D775" s="189"/>
      <c r="E775" s="188"/>
      <c r="F775" s="189"/>
      <c r="G775" s="18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Z775" s="9"/>
      <c r="AC775" s="190"/>
      <c r="AD775" s="190"/>
      <c r="AE775" s="190"/>
      <c r="AF775" s="190"/>
      <c r="AG775" s="114"/>
      <c r="AH775" s="114"/>
      <c r="AI775" s="114"/>
    </row>
    <row r="776" spans="1:35" ht="12.75">
      <c r="A776" s="394"/>
      <c r="B776" s="396"/>
      <c r="C776" s="396"/>
      <c r="D776" s="189"/>
      <c r="E776" s="188"/>
      <c r="F776" s="189"/>
      <c r="G776" s="18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Z776" s="9"/>
      <c r="AC776" s="190"/>
      <c r="AD776" s="190"/>
      <c r="AE776" s="190"/>
      <c r="AF776" s="190"/>
      <c r="AG776" s="114"/>
      <c r="AH776" s="114"/>
      <c r="AI776" s="114"/>
    </row>
    <row r="777" spans="1:35" ht="12.75">
      <c r="A777" s="394"/>
      <c r="B777" s="396"/>
      <c r="C777" s="396"/>
      <c r="D777" s="189"/>
      <c r="E777" s="188"/>
      <c r="F777" s="189"/>
      <c r="G777" s="18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Z777" s="9"/>
      <c r="AC777" s="190"/>
      <c r="AD777" s="190"/>
      <c r="AE777" s="190"/>
      <c r="AF777" s="190"/>
      <c r="AG777" s="114"/>
      <c r="AH777" s="114"/>
      <c r="AI777" s="114"/>
    </row>
    <row r="778" spans="1:35" ht="12.75">
      <c r="A778" s="394"/>
      <c r="B778" s="396"/>
      <c r="C778" s="396"/>
      <c r="D778" s="189"/>
      <c r="E778" s="188"/>
      <c r="F778" s="189"/>
      <c r="G778" s="18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Z778" s="9"/>
      <c r="AC778" s="190"/>
      <c r="AD778" s="190"/>
      <c r="AE778" s="190"/>
      <c r="AF778" s="190"/>
      <c r="AG778" s="114"/>
      <c r="AH778" s="114"/>
      <c r="AI778" s="114"/>
    </row>
    <row r="779" spans="1:35" ht="12.75">
      <c r="A779" s="394"/>
      <c r="B779" s="396"/>
      <c r="C779" s="396"/>
      <c r="D779" s="189"/>
      <c r="E779" s="188"/>
      <c r="F779" s="189"/>
      <c r="G779" s="18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Z779" s="9"/>
      <c r="AC779" s="190"/>
      <c r="AD779" s="190"/>
      <c r="AE779" s="190"/>
      <c r="AF779" s="190"/>
      <c r="AG779" s="114"/>
      <c r="AH779" s="114"/>
      <c r="AI779" s="114"/>
    </row>
    <row r="780" spans="1:35" ht="12.75">
      <c r="A780" s="394"/>
      <c r="B780" s="396"/>
      <c r="C780" s="396"/>
      <c r="D780" s="189"/>
      <c r="E780" s="188"/>
      <c r="F780" s="189"/>
      <c r="G780" s="18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Z780" s="9"/>
      <c r="AC780" s="190"/>
      <c r="AD780" s="190"/>
      <c r="AE780" s="190"/>
      <c r="AF780" s="190"/>
      <c r="AG780" s="114"/>
      <c r="AH780" s="114"/>
      <c r="AI780" s="114"/>
    </row>
    <row r="781" spans="1:35" ht="12.75">
      <c r="A781" s="394"/>
      <c r="B781" s="396"/>
      <c r="C781" s="396"/>
      <c r="D781" s="189"/>
      <c r="E781" s="188"/>
      <c r="F781" s="189"/>
      <c r="G781" s="18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Z781" s="9"/>
      <c r="AC781" s="190"/>
      <c r="AD781" s="190"/>
      <c r="AE781" s="190"/>
      <c r="AF781" s="190"/>
      <c r="AG781" s="114"/>
      <c r="AH781" s="114"/>
      <c r="AI781" s="114"/>
    </row>
    <row r="782" spans="1:35" ht="12.75">
      <c r="A782" s="394"/>
      <c r="B782" s="396"/>
      <c r="C782" s="396"/>
      <c r="D782" s="189"/>
      <c r="E782" s="188"/>
      <c r="F782" s="189"/>
      <c r="G782" s="18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Z782" s="9"/>
      <c r="AC782" s="190"/>
      <c r="AD782" s="190"/>
      <c r="AE782" s="190"/>
      <c r="AF782" s="190"/>
      <c r="AG782" s="114"/>
      <c r="AH782" s="114"/>
      <c r="AI782" s="114"/>
    </row>
    <row r="783" spans="1:35" ht="12.75">
      <c r="A783" s="394"/>
      <c r="B783" s="396"/>
      <c r="C783" s="396"/>
      <c r="D783" s="189"/>
      <c r="E783" s="188"/>
      <c r="F783" s="189"/>
      <c r="G783" s="18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Z783" s="9"/>
      <c r="AC783" s="190"/>
      <c r="AD783" s="190"/>
      <c r="AE783" s="190"/>
      <c r="AF783" s="190"/>
      <c r="AG783" s="114"/>
      <c r="AH783" s="114"/>
      <c r="AI783" s="114"/>
    </row>
    <row r="784" spans="1:35" ht="12.75">
      <c r="A784" s="394"/>
      <c r="B784" s="396"/>
      <c r="C784" s="396"/>
      <c r="D784" s="189"/>
      <c r="E784" s="188"/>
      <c r="F784" s="189"/>
      <c r="G784" s="18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Z784" s="9"/>
      <c r="AC784" s="190"/>
      <c r="AD784" s="190"/>
      <c r="AE784" s="190"/>
      <c r="AF784" s="190"/>
      <c r="AG784" s="114"/>
      <c r="AH784" s="114"/>
      <c r="AI784" s="114"/>
    </row>
    <row r="785" spans="1:35" ht="12.75">
      <c r="A785" s="394"/>
      <c r="B785" s="396"/>
      <c r="C785" s="396"/>
      <c r="D785" s="189"/>
      <c r="E785" s="188"/>
      <c r="F785" s="189"/>
      <c r="G785" s="18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Z785" s="9"/>
      <c r="AC785" s="190"/>
      <c r="AD785" s="190"/>
      <c r="AE785" s="190"/>
      <c r="AF785" s="190"/>
      <c r="AG785" s="114"/>
      <c r="AH785" s="114"/>
      <c r="AI785" s="114"/>
    </row>
    <row r="786" spans="1:35" ht="12.75">
      <c r="A786" s="394"/>
      <c r="B786" s="396"/>
      <c r="C786" s="396"/>
      <c r="D786" s="189"/>
      <c r="E786" s="188"/>
      <c r="F786" s="189"/>
      <c r="G786" s="18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Z786" s="9"/>
      <c r="AC786" s="190"/>
      <c r="AD786" s="190"/>
      <c r="AE786" s="190"/>
      <c r="AF786" s="190"/>
      <c r="AG786" s="114"/>
      <c r="AH786" s="114"/>
      <c r="AI786" s="114"/>
    </row>
    <row r="787" spans="1:35" ht="12.75">
      <c r="A787" s="394"/>
      <c r="B787" s="396"/>
      <c r="C787" s="396"/>
      <c r="D787" s="189"/>
      <c r="E787" s="188"/>
      <c r="F787" s="189"/>
      <c r="G787" s="18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Z787" s="9"/>
      <c r="AC787" s="190"/>
      <c r="AD787" s="190"/>
      <c r="AE787" s="190"/>
      <c r="AF787" s="190"/>
      <c r="AG787" s="114"/>
      <c r="AH787" s="114"/>
      <c r="AI787" s="114"/>
    </row>
    <row r="788" spans="1:35" ht="12.75">
      <c r="A788" s="394"/>
      <c r="B788" s="396"/>
      <c r="C788" s="396"/>
      <c r="D788" s="189"/>
      <c r="E788" s="188"/>
      <c r="F788" s="189"/>
      <c r="G788" s="18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Z788" s="9"/>
      <c r="AC788" s="190"/>
      <c r="AD788" s="190"/>
      <c r="AE788" s="190"/>
      <c r="AF788" s="190"/>
      <c r="AG788" s="114"/>
      <c r="AH788" s="114"/>
      <c r="AI788" s="114"/>
    </row>
    <row r="789" spans="1:35" ht="12.75">
      <c r="A789" s="394"/>
      <c r="B789" s="396"/>
      <c r="C789" s="396"/>
      <c r="D789" s="189"/>
      <c r="E789" s="188"/>
      <c r="F789" s="189"/>
      <c r="G789" s="18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Z789" s="9"/>
      <c r="AC789" s="190"/>
      <c r="AD789" s="190"/>
      <c r="AE789" s="190"/>
      <c r="AF789" s="190"/>
      <c r="AG789" s="114"/>
      <c r="AH789" s="114"/>
      <c r="AI789" s="114"/>
    </row>
    <row r="790" spans="1:35" ht="12.75">
      <c r="A790" s="394"/>
      <c r="B790" s="396"/>
      <c r="C790" s="396"/>
      <c r="D790" s="189"/>
      <c r="E790" s="188"/>
      <c r="F790" s="189"/>
      <c r="G790" s="18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Z790" s="9"/>
      <c r="AC790" s="190"/>
      <c r="AD790" s="190"/>
      <c r="AE790" s="190"/>
      <c r="AF790" s="190"/>
      <c r="AG790" s="114"/>
      <c r="AH790" s="114"/>
      <c r="AI790" s="114"/>
    </row>
    <row r="791" spans="1:35" ht="12.75">
      <c r="A791" s="394"/>
      <c r="B791" s="396"/>
      <c r="C791" s="396"/>
      <c r="D791" s="189"/>
      <c r="E791" s="188"/>
      <c r="F791" s="189"/>
      <c r="G791" s="18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Z791" s="9"/>
      <c r="AC791" s="190"/>
      <c r="AD791" s="190"/>
      <c r="AE791" s="190"/>
      <c r="AF791" s="190"/>
      <c r="AG791" s="114"/>
      <c r="AH791" s="114"/>
      <c r="AI791" s="114"/>
    </row>
    <row r="792" spans="1:35" ht="12.75">
      <c r="A792" s="394"/>
      <c r="B792" s="396"/>
      <c r="C792" s="396"/>
      <c r="D792" s="189"/>
      <c r="E792" s="188"/>
      <c r="F792" s="189"/>
      <c r="G792" s="18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Z792" s="9"/>
      <c r="AC792" s="190"/>
      <c r="AD792" s="190"/>
      <c r="AE792" s="190"/>
      <c r="AF792" s="190"/>
      <c r="AG792" s="114"/>
      <c r="AH792" s="114"/>
      <c r="AI792" s="114"/>
    </row>
    <row r="793" spans="1:35" ht="12.75">
      <c r="A793" s="394"/>
      <c r="B793" s="396"/>
      <c r="C793" s="396"/>
      <c r="D793" s="189"/>
      <c r="E793" s="188"/>
      <c r="F793" s="189"/>
      <c r="G793" s="18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Z793" s="9"/>
      <c r="AC793" s="190"/>
      <c r="AD793" s="190"/>
      <c r="AE793" s="190"/>
      <c r="AF793" s="190"/>
      <c r="AG793" s="114"/>
      <c r="AH793" s="114"/>
      <c r="AI793" s="114"/>
    </row>
    <row r="794" spans="1:35" ht="12.75">
      <c r="A794" s="394"/>
      <c r="B794" s="396"/>
      <c r="C794" s="396"/>
      <c r="D794" s="189"/>
      <c r="E794" s="188"/>
      <c r="F794" s="189"/>
      <c r="G794" s="18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Z794" s="9"/>
      <c r="AC794" s="190"/>
      <c r="AD794" s="190"/>
      <c r="AE794" s="190"/>
      <c r="AF794" s="190"/>
      <c r="AG794" s="114"/>
      <c r="AH794" s="114"/>
      <c r="AI794" s="114"/>
    </row>
    <row r="795" spans="1:35" ht="12.75">
      <c r="A795" s="394"/>
      <c r="B795" s="396"/>
      <c r="C795" s="396"/>
      <c r="D795" s="189"/>
      <c r="E795" s="188"/>
      <c r="F795" s="189"/>
      <c r="G795" s="18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Z795" s="9"/>
      <c r="AC795" s="190"/>
      <c r="AD795" s="190"/>
      <c r="AE795" s="190"/>
      <c r="AF795" s="190"/>
      <c r="AG795" s="114"/>
      <c r="AH795" s="114"/>
      <c r="AI795" s="114"/>
    </row>
    <row r="796" spans="1:35" ht="12.75">
      <c r="A796" s="394"/>
      <c r="B796" s="396"/>
      <c r="C796" s="396"/>
      <c r="D796" s="189"/>
      <c r="E796" s="188"/>
      <c r="F796" s="189"/>
      <c r="G796" s="18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Z796" s="9"/>
      <c r="AC796" s="190"/>
      <c r="AD796" s="190"/>
      <c r="AE796" s="190"/>
      <c r="AF796" s="190"/>
      <c r="AG796" s="114"/>
      <c r="AH796" s="114"/>
      <c r="AI796" s="114"/>
    </row>
    <row r="797" spans="1:35" ht="12.75">
      <c r="A797" s="394"/>
      <c r="B797" s="396"/>
      <c r="C797" s="396"/>
      <c r="D797" s="189"/>
      <c r="E797" s="188"/>
      <c r="F797" s="189"/>
      <c r="G797" s="18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Z797" s="9"/>
      <c r="AC797" s="190"/>
      <c r="AD797" s="190"/>
      <c r="AE797" s="190"/>
      <c r="AF797" s="190"/>
      <c r="AG797" s="114"/>
      <c r="AH797" s="114"/>
      <c r="AI797" s="114"/>
    </row>
    <row r="798" spans="1:35" ht="12.75">
      <c r="A798" s="394"/>
      <c r="B798" s="396"/>
      <c r="C798" s="396"/>
      <c r="D798" s="189"/>
      <c r="E798" s="188"/>
      <c r="F798" s="189"/>
      <c r="G798" s="18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Z798" s="9"/>
      <c r="AC798" s="190"/>
      <c r="AD798" s="190"/>
      <c r="AE798" s="190"/>
      <c r="AF798" s="190"/>
      <c r="AG798" s="114"/>
      <c r="AH798" s="114"/>
      <c r="AI798" s="114"/>
    </row>
    <row r="799" spans="1:35" ht="12.75">
      <c r="A799" s="394"/>
      <c r="B799" s="396"/>
      <c r="C799" s="396"/>
      <c r="D799" s="189"/>
      <c r="E799" s="188"/>
      <c r="F799" s="189"/>
      <c r="G799" s="18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Z799" s="9"/>
      <c r="AC799" s="190"/>
      <c r="AD799" s="190"/>
      <c r="AE799" s="190"/>
      <c r="AF799" s="190"/>
      <c r="AG799" s="114"/>
      <c r="AH799" s="114"/>
      <c r="AI799" s="114"/>
    </row>
    <row r="800" spans="1:35" ht="12.75">
      <c r="A800" s="394"/>
      <c r="B800" s="396"/>
      <c r="C800" s="396"/>
      <c r="D800" s="189"/>
      <c r="E800" s="188"/>
      <c r="F800" s="189"/>
      <c r="G800" s="18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Z800" s="9"/>
      <c r="AC800" s="190"/>
      <c r="AD800" s="190"/>
      <c r="AE800" s="190"/>
      <c r="AF800" s="190"/>
      <c r="AG800" s="114"/>
      <c r="AH800" s="114"/>
      <c r="AI800" s="114"/>
    </row>
    <row r="801" spans="1:35" ht="12.75">
      <c r="A801" s="394"/>
      <c r="B801" s="396"/>
      <c r="C801" s="396"/>
      <c r="D801" s="189"/>
      <c r="E801" s="188"/>
      <c r="F801" s="189"/>
      <c r="G801" s="18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Z801" s="9"/>
      <c r="AC801" s="190"/>
      <c r="AD801" s="190"/>
      <c r="AE801" s="190"/>
      <c r="AF801" s="190"/>
      <c r="AG801" s="114"/>
      <c r="AH801" s="114"/>
      <c r="AI801" s="114"/>
    </row>
    <row r="802" spans="1:35" ht="12.75">
      <c r="A802" s="394"/>
      <c r="B802" s="396"/>
      <c r="C802" s="396"/>
      <c r="D802" s="189"/>
      <c r="E802" s="188"/>
      <c r="F802" s="189"/>
      <c r="G802" s="18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Z802" s="9"/>
      <c r="AC802" s="190"/>
      <c r="AD802" s="190"/>
      <c r="AE802" s="190"/>
      <c r="AF802" s="190"/>
      <c r="AG802" s="114"/>
      <c r="AH802" s="114"/>
      <c r="AI802" s="114"/>
    </row>
    <row r="803" spans="1:35" ht="12.75">
      <c r="A803" s="394"/>
      <c r="B803" s="396"/>
      <c r="C803" s="396"/>
      <c r="D803" s="189"/>
      <c r="E803" s="188"/>
      <c r="F803" s="189"/>
      <c r="G803" s="18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Z803" s="9"/>
      <c r="AC803" s="190"/>
      <c r="AD803" s="190"/>
      <c r="AE803" s="190"/>
      <c r="AF803" s="190"/>
      <c r="AG803" s="114"/>
      <c r="AH803" s="114"/>
      <c r="AI803" s="114"/>
    </row>
    <row r="804" spans="1:35" ht="12.75">
      <c r="A804" s="394"/>
      <c r="B804" s="396"/>
      <c r="C804" s="396"/>
      <c r="D804" s="189"/>
      <c r="E804" s="188"/>
      <c r="F804" s="189"/>
      <c r="G804" s="18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Z804" s="9"/>
      <c r="AC804" s="190"/>
      <c r="AD804" s="190"/>
      <c r="AE804" s="190"/>
      <c r="AF804" s="190"/>
      <c r="AG804" s="114"/>
      <c r="AH804" s="114"/>
      <c r="AI804" s="114"/>
    </row>
    <row r="805" spans="1:35" ht="12.75">
      <c r="A805" s="394"/>
      <c r="B805" s="396"/>
      <c r="C805" s="396"/>
      <c r="D805" s="189"/>
      <c r="E805" s="188"/>
      <c r="F805" s="189"/>
      <c r="G805" s="18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Z805" s="9"/>
      <c r="AC805" s="190"/>
      <c r="AD805" s="190"/>
      <c r="AE805" s="190"/>
      <c r="AF805" s="190"/>
      <c r="AG805" s="114"/>
      <c r="AH805" s="114"/>
      <c r="AI805" s="114"/>
    </row>
    <row r="806" spans="1:35" ht="12.75">
      <c r="A806" s="394"/>
      <c r="B806" s="396"/>
      <c r="C806" s="396"/>
      <c r="D806" s="189"/>
      <c r="E806" s="188"/>
      <c r="F806" s="189"/>
      <c r="G806" s="18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Z806" s="9"/>
      <c r="AC806" s="190"/>
      <c r="AD806" s="190"/>
      <c r="AE806" s="190"/>
      <c r="AF806" s="190"/>
      <c r="AG806" s="114"/>
      <c r="AH806" s="114"/>
      <c r="AI806" s="114"/>
    </row>
    <row r="807" spans="1:35" ht="12.75">
      <c r="A807" s="394"/>
      <c r="B807" s="396"/>
      <c r="C807" s="396"/>
      <c r="D807" s="189"/>
      <c r="E807" s="188"/>
      <c r="F807" s="189"/>
      <c r="G807" s="18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Z807" s="9"/>
      <c r="AC807" s="190"/>
      <c r="AD807" s="190"/>
      <c r="AE807" s="190"/>
      <c r="AF807" s="190"/>
      <c r="AG807" s="114"/>
      <c r="AH807" s="114"/>
      <c r="AI807" s="114"/>
    </row>
    <row r="808" spans="1:35" ht="12.75">
      <c r="A808" s="394"/>
      <c r="B808" s="396"/>
      <c r="C808" s="396"/>
      <c r="D808" s="189"/>
      <c r="E808" s="188"/>
      <c r="F808" s="189"/>
      <c r="G808" s="18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Z808" s="9"/>
      <c r="AC808" s="190"/>
      <c r="AD808" s="190"/>
      <c r="AE808" s="190"/>
      <c r="AF808" s="190"/>
      <c r="AG808" s="114"/>
      <c r="AH808" s="114"/>
      <c r="AI808" s="114"/>
    </row>
    <row r="809" spans="1:35" ht="12.75">
      <c r="A809" s="394"/>
      <c r="B809" s="396"/>
      <c r="C809" s="396"/>
      <c r="D809" s="189"/>
      <c r="E809" s="188"/>
      <c r="F809" s="189"/>
      <c r="G809" s="18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Z809" s="9"/>
      <c r="AC809" s="190"/>
      <c r="AD809" s="190"/>
      <c r="AE809" s="190"/>
      <c r="AF809" s="190"/>
      <c r="AG809" s="114"/>
      <c r="AH809" s="114"/>
      <c r="AI809" s="114"/>
    </row>
    <row r="810" spans="1:35" ht="12.75">
      <c r="A810" s="394"/>
      <c r="B810" s="396"/>
      <c r="C810" s="396"/>
      <c r="D810" s="189"/>
      <c r="E810" s="188"/>
      <c r="F810" s="189"/>
      <c r="G810" s="18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Z810" s="9"/>
      <c r="AC810" s="190"/>
      <c r="AD810" s="190"/>
      <c r="AE810" s="190"/>
      <c r="AF810" s="190"/>
      <c r="AG810" s="114"/>
      <c r="AH810" s="114"/>
      <c r="AI810" s="114"/>
    </row>
    <row r="811" spans="1:35" ht="12.75">
      <c r="A811" s="394"/>
      <c r="B811" s="396"/>
      <c r="C811" s="396"/>
      <c r="D811" s="189"/>
      <c r="E811" s="188"/>
      <c r="F811" s="189"/>
      <c r="G811" s="18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Z811" s="9"/>
      <c r="AC811" s="190"/>
      <c r="AD811" s="190"/>
      <c r="AE811" s="190"/>
      <c r="AF811" s="190"/>
      <c r="AG811" s="114"/>
      <c r="AH811" s="114"/>
      <c r="AI811" s="114"/>
    </row>
    <row r="812" spans="1:35" ht="12.75">
      <c r="A812" s="394"/>
      <c r="B812" s="396"/>
      <c r="C812" s="396"/>
      <c r="D812" s="189"/>
      <c r="E812" s="188"/>
      <c r="F812" s="189"/>
      <c r="G812" s="18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Z812" s="9"/>
      <c r="AC812" s="190"/>
      <c r="AD812" s="190"/>
      <c r="AE812" s="190"/>
      <c r="AF812" s="190"/>
      <c r="AG812" s="114"/>
      <c r="AH812" s="114"/>
      <c r="AI812" s="114"/>
    </row>
    <row r="813" spans="1:35" ht="12.75">
      <c r="A813" s="394"/>
      <c r="B813" s="396"/>
      <c r="C813" s="396"/>
      <c r="D813" s="189"/>
      <c r="E813" s="188"/>
      <c r="F813" s="189"/>
      <c r="G813" s="18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Z813" s="9"/>
      <c r="AC813" s="190"/>
      <c r="AD813" s="190"/>
      <c r="AE813" s="190"/>
      <c r="AF813" s="190"/>
      <c r="AG813" s="114"/>
      <c r="AH813" s="114"/>
      <c r="AI813" s="114"/>
    </row>
    <row r="814" spans="1:35" ht="12.75">
      <c r="A814" s="394"/>
      <c r="B814" s="396"/>
      <c r="C814" s="396"/>
      <c r="D814" s="189"/>
      <c r="E814" s="188"/>
      <c r="F814" s="189"/>
      <c r="G814" s="18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Z814" s="9"/>
      <c r="AC814" s="190"/>
      <c r="AD814" s="190"/>
      <c r="AE814" s="190"/>
      <c r="AF814" s="190"/>
      <c r="AG814" s="114"/>
      <c r="AH814" s="114"/>
      <c r="AI814" s="114"/>
    </row>
    <row r="815" spans="1:35" ht="12.75">
      <c r="A815" s="394"/>
      <c r="B815" s="396"/>
      <c r="C815" s="396"/>
      <c r="D815" s="189"/>
      <c r="E815" s="188"/>
      <c r="F815" s="189"/>
      <c r="G815" s="18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Z815" s="9"/>
      <c r="AC815" s="190"/>
      <c r="AD815" s="190"/>
      <c r="AE815" s="190"/>
      <c r="AF815" s="190"/>
      <c r="AG815" s="114"/>
      <c r="AH815" s="114"/>
      <c r="AI815" s="114"/>
    </row>
    <row r="816" spans="1:35" ht="12.75">
      <c r="A816" s="394"/>
      <c r="B816" s="396"/>
      <c r="C816" s="396"/>
      <c r="D816" s="189"/>
      <c r="E816" s="188"/>
      <c r="F816" s="189"/>
      <c r="G816" s="18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Z816" s="9"/>
      <c r="AC816" s="190"/>
      <c r="AD816" s="190"/>
      <c r="AE816" s="190"/>
      <c r="AF816" s="190"/>
      <c r="AG816" s="114"/>
      <c r="AH816" s="114"/>
      <c r="AI816" s="114"/>
    </row>
    <row r="817" spans="1:35" ht="12.75">
      <c r="A817" s="394"/>
      <c r="B817" s="396"/>
      <c r="C817" s="396"/>
      <c r="D817" s="189"/>
      <c r="E817" s="188"/>
      <c r="F817" s="189"/>
      <c r="G817" s="18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Z817" s="9"/>
      <c r="AC817" s="190"/>
      <c r="AD817" s="190"/>
      <c r="AE817" s="190"/>
      <c r="AF817" s="190"/>
      <c r="AG817" s="114"/>
      <c r="AH817" s="114"/>
      <c r="AI817" s="114"/>
    </row>
    <row r="818" spans="1:35" ht="12.75">
      <c r="A818" s="394"/>
      <c r="B818" s="396"/>
      <c r="C818" s="396"/>
      <c r="D818" s="189"/>
      <c r="E818" s="188"/>
      <c r="F818" s="189"/>
      <c r="G818" s="18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Z818" s="9"/>
      <c r="AC818" s="190"/>
      <c r="AD818" s="190"/>
      <c r="AE818" s="190"/>
      <c r="AF818" s="190"/>
      <c r="AG818" s="114"/>
      <c r="AH818" s="114"/>
      <c r="AI818" s="114"/>
    </row>
    <row r="819" spans="1:35" ht="12.75">
      <c r="A819" s="394"/>
      <c r="B819" s="396"/>
      <c r="C819" s="396"/>
      <c r="D819" s="189"/>
      <c r="E819" s="188"/>
      <c r="F819" s="189"/>
      <c r="G819" s="18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Z819" s="9"/>
      <c r="AC819" s="190"/>
      <c r="AD819" s="190"/>
      <c r="AE819" s="190"/>
      <c r="AF819" s="190"/>
      <c r="AG819" s="114"/>
      <c r="AH819" s="114"/>
      <c r="AI819" s="114"/>
    </row>
    <row r="820" spans="1:35" ht="12.75">
      <c r="A820" s="394"/>
      <c r="B820" s="396"/>
      <c r="C820" s="396"/>
      <c r="D820" s="189"/>
      <c r="E820" s="188"/>
      <c r="F820" s="189"/>
      <c r="G820" s="18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Z820" s="9"/>
      <c r="AC820" s="190"/>
      <c r="AD820" s="190"/>
      <c r="AE820" s="190"/>
      <c r="AF820" s="190"/>
      <c r="AG820" s="114"/>
      <c r="AH820" s="114"/>
      <c r="AI820" s="114"/>
    </row>
    <row r="821" spans="1:35" ht="12.75">
      <c r="A821" s="394"/>
      <c r="B821" s="396"/>
      <c r="C821" s="396"/>
      <c r="D821" s="189"/>
      <c r="E821" s="188"/>
      <c r="F821" s="189"/>
      <c r="G821" s="18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Z821" s="9"/>
      <c r="AC821" s="190"/>
      <c r="AD821" s="190"/>
      <c r="AE821" s="190"/>
      <c r="AF821" s="190"/>
      <c r="AG821" s="114"/>
      <c r="AH821" s="114"/>
      <c r="AI821" s="114"/>
    </row>
    <row r="822" spans="1:35" ht="12.75">
      <c r="A822" s="394"/>
      <c r="B822" s="396"/>
      <c r="C822" s="396"/>
      <c r="D822" s="189"/>
      <c r="E822" s="188"/>
      <c r="F822" s="189"/>
      <c r="G822" s="18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Z822" s="9"/>
      <c r="AC822" s="190"/>
      <c r="AD822" s="190"/>
      <c r="AE822" s="190"/>
      <c r="AF822" s="190"/>
      <c r="AG822" s="114"/>
      <c r="AH822" s="114"/>
      <c r="AI822" s="114"/>
    </row>
    <row r="823" spans="1:35" ht="12.75">
      <c r="A823" s="394"/>
      <c r="B823" s="396"/>
      <c r="C823" s="396"/>
      <c r="D823" s="189"/>
      <c r="E823" s="188"/>
      <c r="F823" s="189"/>
      <c r="G823" s="18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Z823" s="9"/>
      <c r="AC823" s="190"/>
      <c r="AD823" s="190"/>
      <c r="AE823" s="190"/>
      <c r="AF823" s="190"/>
      <c r="AG823" s="114"/>
      <c r="AH823" s="114"/>
      <c r="AI823" s="114"/>
    </row>
    <row r="824" spans="1:35" ht="12.75">
      <c r="A824" s="394"/>
      <c r="B824" s="396"/>
      <c r="C824" s="396"/>
      <c r="D824" s="189"/>
      <c r="E824" s="188"/>
      <c r="F824" s="189"/>
      <c r="G824" s="18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Z824" s="9"/>
      <c r="AC824" s="190"/>
      <c r="AD824" s="190"/>
      <c r="AE824" s="190"/>
      <c r="AF824" s="190"/>
      <c r="AG824" s="114"/>
      <c r="AH824" s="114"/>
      <c r="AI824" s="114"/>
    </row>
    <row r="825" spans="1:35" ht="12.75">
      <c r="A825" s="394"/>
      <c r="B825" s="396"/>
      <c r="C825" s="396"/>
      <c r="D825" s="189"/>
      <c r="E825" s="188"/>
      <c r="F825" s="189"/>
      <c r="G825" s="18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Z825" s="9"/>
      <c r="AC825" s="190"/>
      <c r="AD825" s="190"/>
      <c r="AE825" s="190"/>
      <c r="AF825" s="190"/>
      <c r="AG825" s="114"/>
      <c r="AH825" s="114"/>
      <c r="AI825" s="114"/>
    </row>
    <row r="826" spans="1:35" ht="12.75">
      <c r="A826" s="394"/>
      <c r="B826" s="396"/>
      <c r="C826" s="396"/>
      <c r="D826" s="189"/>
      <c r="E826" s="188"/>
      <c r="F826" s="189"/>
      <c r="G826" s="18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Z826" s="9"/>
      <c r="AC826" s="190"/>
      <c r="AD826" s="190"/>
      <c r="AE826" s="190"/>
      <c r="AF826" s="190"/>
      <c r="AG826" s="114"/>
      <c r="AH826" s="114"/>
      <c r="AI826" s="114"/>
    </row>
    <row r="827" spans="1:35" ht="12.75">
      <c r="A827" s="394"/>
      <c r="B827" s="396"/>
      <c r="C827" s="396"/>
      <c r="D827" s="189"/>
      <c r="E827" s="188"/>
      <c r="F827" s="189"/>
      <c r="G827" s="18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Z827" s="9"/>
      <c r="AC827" s="190"/>
      <c r="AD827" s="190"/>
      <c r="AE827" s="190"/>
      <c r="AF827" s="190"/>
      <c r="AG827" s="114"/>
      <c r="AH827" s="114"/>
      <c r="AI827" s="114"/>
    </row>
    <row r="828" spans="1:35" ht="12.75">
      <c r="A828" s="394"/>
      <c r="B828" s="396"/>
      <c r="C828" s="396"/>
      <c r="D828" s="189"/>
      <c r="E828" s="188"/>
      <c r="F828" s="189"/>
      <c r="G828" s="18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Z828" s="9"/>
      <c r="AC828" s="190"/>
      <c r="AD828" s="190"/>
      <c r="AE828" s="190"/>
      <c r="AF828" s="190"/>
      <c r="AG828" s="114"/>
      <c r="AH828" s="114"/>
      <c r="AI828" s="114"/>
    </row>
    <row r="829" spans="1:35" ht="12.75">
      <c r="A829" s="394"/>
      <c r="B829" s="396"/>
      <c r="C829" s="396"/>
      <c r="D829" s="189"/>
      <c r="E829" s="188"/>
      <c r="F829" s="189"/>
      <c r="G829" s="18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Z829" s="9"/>
      <c r="AC829" s="190"/>
      <c r="AD829" s="190"/>
      <c r="AE829" s="190"/>
      <c r="AF829" s="190"/>
      <c r="AG829" s="114"/>
      <c r="AH829" s="114"/>
      <c r="AI829" s="114"/>
    </row>
    <row r="830" spans="1:35" ht="12.75">
      <c r="A830" s="394"/>
      <c r="B830" s="396"/>
      <c r="C830" s="396"/>
      <c r="D830" s="189"/>
      <c r="E830" s="188"/>
      <c r="F830" s="189"/>
      <c r="G830" s="18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Z830" s="9"/>
      <c r="AC830" s="190"/>
      <c r="AD830" s="190"/>
      <c r="AE830" s="190"/>
      <c r="AF830" s="190"/>
      <c r="AG830" s="114"/>
      <c r="AH830" s="114"/>
      <c r="AI830" s="114"/>
    </row>
    <row r="831" spans="1:35" ht="12.75">
      <c r="A831" s="394"/>
      <c r="B831" s="396"/>
      <c r="C831" s="396"/>
      <c r="D831" s="189"/>
      <c r="E831" s="188"/>
      <c r="F831" s="189"/>
      <c r="G831" s="18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Z831" s="9"/>
      <c r="AC831" s="190"/>
      <c r="AD831" s="190"/>
      <c r="AE831" s="190"/>
      <c r="AF831" s="190"/>
      <c r="AG831" s="114"/>
      <c r="AH831" s="114"/>
      <c r="AI831" s="114"/>
    </row>
    <row r="832" spans="1:35" ht="12.75">
      <c r="A832" s="394"/>
      <c r="B832" s="396"/>
      <c r="C832" s="396"/>
      <c r="D832" s="189"/>
      <c r="E832" s="188"/>
      <c r="F832" s="189"/>
      <c r="G832" s="18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Z832" s="9"/>
      <c r="AC832" s="190"/>
      <c r="AD832" s="190"/>
      <c r="AE832" s="190"/>
      <c r="AF832" s="190"/>
      <c r="AG832" s="114"/>
      <c r="AH832" s="114"/>
      <c r="AI832" s="114"/>
    </row>
    <row r="833" spans="1:35" ht="12.75">
      <c r="A833" s="394"/>
      <c r="B833" s="396"/>
      <c r="C833" s="396"/>
      <c r="D833" s="189"/>
      <c r="E833" s="188"/>
      <c r="F833" s="189"/>
      <c r="G833" s="18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Z833" s="9"/>
      <c r="AC833" s="190"/>
      <c r="AD833" s="190"/>
      <c r="AE833" s="190"/>
      <c r="AF833" s="190"/>
      <c r="AG833" s="114"/>
      <c r="AH833" s="114"/>
      <c r="AI833" s="114"/>
    </row>
    <row r="834" spans="1:35" ht="12.75">
      <c r="A834" s="394"/>
      <c r="B834" s="396"/>
      <c r="C834" s="396"/>
      <c r="D834" s="189"/>
      <c r="E834" s="188"/>
      <c r="F834" s="189"/>
      <c r="G834" s="18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Z834" s="9"/>
      <c r="AC834" s="190"/>
      <c r="AD834" s="190"/>
      <c r="AE834" s="190"/>
      <c r="AF834" s="190"/>
      <c r="AG834" s="114"/>
      <c r="AH834" s="114"/>
      <c r="AI834" s="114"/>
    </row>
    <row r="835" spans="1:35" ht="12.75">
      <c r="A835" s="394"/>
      <c r="B835" s="396"/>
      <c r="C835" s="396"/>
      <c r="D835" s="189"/>
      <c r="E835" s="188"/>
      <c r="F835" s="189"/>
      <c r="G835" s="18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Z835" s="9"/>
      <c r="AC835" s="190"/>
      <c r="AD835" s="190"/>
      <c r="AE835" s="190"/>
      <c r="AF835" s="190"/>
      <c r="AG835" s="114"/>
      <c r="AH835" s="114"/>
      <c r="AI835" s="114"/>
    </row>
    <row r="836" spans="1:35" ht="12.75">
      <c r="A836" s="394"/>
      <c r="B836" s="396"/>
      <c r="C836" s="396"/>
      <c r="D836" s="189"/>
      <c r="E836" s="188"/>
      <c r="F836" s="189"/>
      <c r="G836" s="18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Z836" s="9"/>
      <c r="AC836" s="190"/>
      <c r="AD836" s="190"/>
      <c r="AE836" s="190"/>
      <c r="AF836" s="190"/>
      <c r="AG836" s="114"/>
      <c r="AH836" s="114"/>
      <c r="AI836" s="114"/>
    </row>
    <row r="837" spans="1:35" ht="12.75">
      <c r="A837" s="394"/>
      <c r="B837" s="396"/>
      <c r="C837" s="396"/>
      <c r="D837" s="189"/>
      <c r="E837" s="188"/>
      <c r="F837" s="189"/>
      <c r="G837" s="18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Z837" s="9"/>
      <c r="AC837" s="190"/>
      <c r="AD837" s="190"/>
      <c r="AE837" s="190"/>
      <c r="AF837" s="190"/>
      <c r="AG837" s="114"/>
      <c r="AH837" s="114"/>
      <c r="AI837" s="114"/>
    </row>
    <row r="838" spans="1:35" ht="12.75">
      <c r="A838" s="394"/>
      <c r="B838" s="396"/>
      <c r="C838" s="396"/>
      <c r="D838" s="189"/>
      <c r="E838" s="188"/>
      <c r="F838" s="189"/>
      <c r="G838" s="18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Z838" s="9"/>
      <c r="AC838" s="190"/>
      <c r="AD838" s="190"/>
      <c r="AE838" s="190"/>
      <c r="AF838" s="190"/>
      <c r="AG838" s="114"/>
      <c r="AH838" s="114"/>
      <c r="AI838" s="114"/>
    </row>
    <row r="839" spans="1:35" ht="12.75">
      <c r="A839" s="394"/>
      <c r="B839" s="396"/>
      <c r="C839" s="396"/>
      <c r="D839" s="189"/>
      <c r="E839" s="188"/>
      <c r="F839" s="189"/>
      <c r="G839" s="18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Z839" s="9"/>
      <c r="AC839" s="190"/>
      <c r="AD839" s="190"/>
      <c r="AE839" s="190"/>
      <c r="AF839" s="190"/>
      <c r="AG839" s="114"/>
      <c r="AH839" s="114"/>
      <c r="AI839" s="114"/>
    </row>
    <row r="840" spans="1:35" ht="12.75">
      <c r="A840" s="394"/>
      <c r="B840" s="396"/>
      <c r="C840" s="396"/>
      <c r="D840" s="189"/>
      <c r="E840" s="188"/>
      <c r="F840" s="189"/>
      <c r="G840" s="18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Z840" s="9"/>
      <c r="AC840" s="190"/>
      <c r="AD840" s="190"/>
      <c r="AE840" s="190"/>
      <c r="AF840" s="190"/>
      <c r="AG840" s="114"/>
      <c r="AH840" s="114"/>
      <c r="AI840" s="114"/>
    </row>
    <row r="841" spans="1:35" ht="12.75">
      <c r="A841" s="394"/>
      <c r="B841" s="396"/>
      <c r="C841" s="396"/>
      <c r="D841" s="189"/>
      <c r="E841" s="188"/>
      <c r="F841" s="189"/>
      <c r="G841" s="18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Z841" s="9"/>
      <c r="AC841" s="190"/>
      <c r="AD841" s="190"/>
      <c r="AE841" s="190"/>
      <c r="AF841" s="190"/>
      <c r="AG841" s="114"/>
      <c r="AH841" s="114"/>
      <c r="AI841" s="114"/>
    </row>
    <row r="842" spans="1:35" ht="12.75">
      <c r="A842" s="394"/>
      <c r="B842" s="396"/>
      <c r="C842" s="396"/>
      <c r="D842" s="189"/>
      <c r="E842" s="188"/>
      <c r="F842" s="189"/>
      <c r="G842" s="18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Z842" s="9"/>
      <c r="AC842" s="190"/>
      <c r="AD842" s="190"/>
      <c r="AE842" s="190"/>
      <c r="AF842" s="190"/>
      <c r="AG842" s="114"/>
      <c r="AH842" s="114"/>
      <c r="AI842" s="114"/>
    </row>
    <row r="843" spans="1:35" ht="12.75">
      <c r="A843" s="394"/>
      <c r="B843" s="396"/>
      <c r="C843" s="396"/>
      <c r="D843" s="189"/>
      <c r="E843" s="188"/>
      <c r="F843" s="189"/>
      <c r="G843" s="18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Z843" s="9"/>
      <c r="AC843" s="190"/>
      <c r="AD843" s="190"/>
      <c r="AE843" s="190"/>
      <c r="AF843" s="190"/>
      <c r="AG843" s="114"/>
      <c r="AH843" s="114"/>
      <c r="AI843" s="114"/>
    </row>
    <row r="844" spans="1:35" ht="12.75">
      <c r="A844" s="394"/>
      <c r="B844" s="396"/>
      <c r="C844" s="396"/>
      <c r="D844" s="189"/>
      <c r="E844" s="188"/>
      <c r="F844" s="189"/>
      <c r="G844" s="18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Z844" s="9"/>
      <c r="AC844" s="190"/>
      <c r="AD844" s="190"/>
      <c r="AE844" s="190"/>
      <c r="AF844" s="190"/>
      <c r="AG844" s="114"/>
      <c r="AH844" s="114"/>
      <c r="AI844" s="114"/>
    </row>
    <row r="845" spans="1:35" ht="12.75">
      <c r="A845" s="394"/>
      <c r="B845" s="396"/>
      <c r="C845" s="396"/>
      <c r="D845" s="189"/>
      <c r="E845" s="188"/>
      <c r="F845" s="189"/>
      <c r="G845" s="18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Z845" s="9"/>
      <c r="AC845" s="190"/>
      <c r="AD845" s="190"/>
      <c r="AE845" s="190"/>
      <c r="AF845" s="190"/>
      <c r="AG845" s="114"/>
      <c r="AH845" s="114"/>
      <c r="AI845" s="114"/>
    </row>
    <row r="846" spans="1:35" ht="12.75">
      <c r="A846" s="394"/>
      <c r="B846" s="396"/>
      <c r="C846" s="396"/>
      <c r="D846" s="189"/>
      <c r="E846" s="188"/>
      <c r="F846" s="189"/>
      <c r="G846" s="18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Z846" s="9"/>
      <c r="AC846" s="190"/>
      <c r="AD846" s="190"/>
      <c r="AE846" s="190"/>
      <c r="AF846" s="190"/>
      <c r="AG846" s="114"/>
      <c r="AH846" s="114"/>
      <c r="AI846" s="114"/>
    </row>
    <row r="847" spans="1:35" ht="12.75">
      <c r="A847" s="394"/>
      <c r="B847" s="396"/>
      <c r="C847" s="396"/>
      <c r="D847" s="189"/>
      <c r="E847" s="188"/>
      <c r="F847" s="189"/>
      <c r="G847" s="18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Z847" s="9"/>
      <c r="AC847" s="190"/>
      <c r="AD847" s="190"/>
      <c r="AE847" s="190"/>
      <c r="AF847" s="190"/>
      <c r="AG847" s="114"/>
      <c r="AH847" s="114"/>
      <c r="AI847" s="114"/>
    </row>
    <row r="848" spans="1:35" ht="12.75">
      <c r="A848" s="394"/>
      <c r="B848" s="396"/>
      <c r="C848" s="396"/>
      <c r="D848" s="189"/>
      <c r="E848" s="188"/>
      <c r="F848" s="189"/>
      <c r="G848" s="18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Z848" s="9"/>
      <c r="AC848" s="190"/>
      <c r="AD848" s="190"/>
      <c r="AE848" s="190"/>
      <c r="AF848" s="190"/>
      <c r="AG848" s="114"/>
      <c r="AH848" s="114"/>
      <c r="AI848" s="114"/>
    </row>
    <row r="849" spans="1:35" ht="12.75">
      <c r="A849" s="394"/>
      <c r="B849" s="396"/>
      <c r="C849" s="396"/>
      <c r="D849" s="189"/>
      <c r="E849" s="188"/>
      <c r="F849" s="189"/>
      <c r="G849" s="18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Z849" s="9"/>
      <c r="AC849" s="190"/>
      <c r="AD849" s="190"/>
      <c r="AE849" s="190"/>
      <c r="AF849" s="190"/>
      <c r="AG849" s="114"/>
      <c r="AH849" s="114"/>
      <c r="AI849" s="114"/>
    </row>
    <row r="850" spans="1:35" ht="12.75">
      <c r="A850" s="394"/>
      <c r="B850" s="396"/>
      <c r="C850" s="396"/>
      <c r="D850" s="189"/>
      <c r="E850" s="188"/>
      <c r="F850" s="189"/>
      <c r="G850" s="18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Z850" s="9"/>
      <c r="AC850" s="190"/>
      <c r="AD850" s="190"/>
      <c r="AE850" s="190"/>
      <c r="AF850" s="190"/>
      <c r="AG850" s="114"/>
      <c r="AH850" s="114"/>
      <c r="AI850" s="114"/>
    </row>
    <row r="851" spans="1:35" ht="12.75">
      <c r="A851" s="394"/>
      <c r="B851" s="396"/>
      <c r="C851" s="396"/>
      <c r="D851" s="189"/>
      <c r="E851" s="188"/>
      <c r="F851" s="189"/>
      <c r="G851" s="18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Z851" s="9"/>
      <c r="AC851" s="190"/>
      <c r="AD851" s="190"/>
      <c r="AE851" s="190"/>
      <c r="AF851" s="190"/>
      <c r="AG851" s="114"/>
      <c r="AH851" s="114"/>
      <c r="AI851" s="114"/>
    </row>
    <row r="852" spans="1:35" ht="12.75">
      <c r="A852" s="394"/>
      <c r="B852" s="396"/>
      <c r="C852" s="396"/>
      <c r="D852" s="189"/>
      <c r="E852" s="188"/>
      <c r="F852" s="189"/>
      <c r="G852" s="18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Z852" s="9"/>
      <c r="AC852" s="190"/>
      <c r="AD852" s="190"/>
      <c r="AE852" s="190"/>
      <c r="AF852" s="190"/>
      <c r="AG852" s="114"/>
      <c r="AH852" s="114"/>
      <c r="AI852" s="114"/>
    </row>
    <row r="853" spans="1:35" ht="12.75">
      <c r="A853" s="394"/>
      <c r="B853" s="396"/>
      <c r="C853" s="396"/>
      <c r="D853" s="189"/>
      <c r="E853" s="188"/>
      <c r="F853" s="189"/>
      <c r="G853" s="18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Z853" s="9"/>
      <c r="AC853" s="190"/>
      <c r="AD853" s="190"/>
      <c r="AE853" s="190"/>
      <c r="AF853" s="190"/>
      <c r="AG853" s="114"/>
      <c r="AH853" s="114"/>
      <c r="AI853" s="114"/>
    </row>
    <row r="854" spans="1:35" ht="12.75">
      <c r="A854" s="394"/>
      <c r="B854" s="396"/>
      <c r="C854" s="396"/>
      <c r="D854" s="189"/>
      <c r="E854" s="188"/>
      <c r="F854" s="189"/>
      <c r="G854" s="18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Z854" s="9"/>
      <c r="AC854" s="190"/>
      <c r="AD854" s="190"/>
      <c r="AE854" s="190"/>
      <c r="AF854" s="190"/>
      <c r="AG854" s="114"/>
      <c r="AH854" s="114"/>
      <c r="AI854" s="114"/>
    </row>
    <row r="855" spans="1:35" ht="12.75">
      <c r="A855" s="394"/>
      <c r="B855" s="396"/>
      <c r="C855" s="396"/>
      <c r="D855" s="189"/>
      <c r="E855" s="188"/>
      <c r="F855" s="189"/>
      <c r="G855" s="18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Z855" s="9"/>
      <c r="AC855" s="190"/>
      <c r="AD855" s="190"/>
      <c r="AE855" s="190"/>
      <c r="AF855" s="190"/>
      <c r="AG855" s="114"/>
      <c r="AH855" s="114"/>
      <c r="AI855" s="114"/>
    </row>
    <row r="856" spans="1:35" ht="12.75">
      <c r="A856" s="394"/>
      <c r="B856" s="396"/>
      <c r="C856" s="396"/>
      <c r="D856" s="189"/>
      <c r="E856" s="188"/>
      <c r="F856" s="189"/>
      <c r="G856" s="18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Z856" s="9"/>
      <c r="AC856" s="190"/>
      <c r="AD856" s="190"/>
      <c r="AE856" s="190"/>
      <c r="AF856" s="190"/>
      <c r="AG856" s="114"/>
      <c r="AH856" s="114"/>
      <c r="AI856" s="114"/>
    </row>
    <row r="857" spans="1:35" ht="12.75">
      <c r="A857" s="394"/>
      <c r="B857" s="396"/>
      <c r="C857" s="396"/>
      <c r="D857" s="189"/>
      <c r="E857" s="188"/>
      <c r="F857" s="189"/>
      <c r="G857" s="18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Z857" s="9"/>
      <c r="AC857" s="190"/>
      <c r="AD857" s="190"/>
      <c r="AE857" s="190"/>
      <c r="AF857" s="190"/>
      <c r="AG857" s="114"/>
      <c r="AH857" s="114"/>
      <c r="AI857" s="114"/>
    </row>
    <row r="858" spans="1:35" ht="12.75">
      <c r="A858" s="394"/>
      <c r="B858" s="396"/>
      <c r="C858" s="396"/>
      <c r="D858" s="189"/>
      <c r="E858" s="188"/>
      <c r="F858" s="189"/>
      <c r="G858" s="18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Z858" s="9"/>
      <c r="AC858" s="190"/>
      <c r="AD858" s="190"/>
      <c r="AE858" s="190"/>
      <c r="AF858" s="190"/>
      <c r="AG858" s="114"/>
      <c r="AH858" s="114"/>
      <c r="AI858" s="114"/>
    </row>
    <row r="859" spans="1:35" ht="12.75">
      <c r="A859" s="394"/>
      <c r="B859" s="396"/>
      <c r="C859" s="396"/>
      <c r="D859" s="189"/>
      <c r="E859" s="188"/>
      <c r="F859" s="189"/>
      <c r="G859" s="18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Z859" s="9"/>
      <c r="AC859" s="190"/>
      <c r="AD859" s="190"/>
      <c r="AE859" s="190"/>
      <c r="AF859" s="190"/>
      <c r="AG859" s="114"/>
      <c r="AH859" s="114"/>
      <c r="AI859" s="114"/>
    </row>
    <row r="860" spans="1:35" ht="12.75">
      <c r="A860" s="394"/>
      <c r="B860" s="396"/>
      <c r="C860" s="396"/>
      <c r="D860" s="189"/>
      <c r="E860" s="188"/>
      <c r="F860" s="189"/>
      <c r="G860" s="18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Z860" s="9"/>
      <c r="AC860" s="190"/>
      <c r="AD860" s="190"/>
      <c r="AE860" s="190"/>
      <c r="AF860" s="190"/>
      <c r="AG860" s="114"/>
      <c r="AH860" s="114"/>
      <c r="AI860" s="114"/>
    </row>
    <row r="861" spans="1:35" ht="12.75">
      <c r="A861" s="394"/>
      <c r="B861" s="396"/>
      <c r="C861" s="396"/>
      <c r="D861" s="189"/>
      <c r="E861" s="188"/>
      <c r="F861" s="189"/>
      <c r="G861" s="18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Z861" s="9"/>
      <c r="AC861" s="190"/>
      <c r="AD861" s="190"/>
      <c r="AE861" s="190"/>
      <c r="AF861" s="190"/>
      <c r="AG861" s="114"/>
      <c r="AH861" s="114"/>
      <c r="AI861" s="114"/>
    </row>
    <row r="862" spans="1:35" ht="12.75">
      <c r="A862" s="394"/>
      <c r="B862" s="396"/>
      <c r="C862" s="396"/>
      <c r="D862" s="189"/>
      <c r="E862" s="188"/>
      <c r="F862" s="189"/>
      <c r="G862" s="18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Z862" s="9"/>
      <c r="AC862" s="190"/>
      <c r="AD862" s="190"/>
      <c r="AE862" s="190"/>
      <c r="AF862" s="190"/>
      <c r="AG862" s="114"/>
      <c r="AH862" s="114"/>
      <c r="AI862" s="114"/>
    </row>
    <row r="863" spans="1:35" ht="12.75">
      <c r="A863" s="394"/>
      <c r="B863" s="396"/>
      <c r="C863" s="396"/>
      <c r="D863" s="189"/>
      <c r="E863" s="188"/>
      <c r="F863" s="189"/>
      <c r="G863" s="18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Z863" s="9"/>
      <c r="AC863" s="190"/>
      <c r="AD863" s="190"/>
      <c r="AE863" s="190"/>
      <c r="AF863" s="190"/>
      <c r="AG863" s="114"/>
      <c r="AH863" s="114"/>
      <c r="AI863" s="114"/>
    </row>
    <row r="864" spans="1:35" ht="12.75">
      <c r="A864" s="394"/>
      <c r="B864" s="396"/>
      <c r="C864" s="396"/>
      <c r="D864" s="189"/>
      <c r="E864" s="188"/>
      <c r="F864" s="189"/>
      <c r="G864" s="18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Z864" s="9"/>
      <c r="AC864" s="190"/>
      <c r="AD864" s="190"/>
      <c r="AE864" s="190"/>
      <c r="AF864" s="190"/>
      <c r="AG864" s="114"/>
      <c r="AH864" s="114"/>
      <c r="AI864" s="114"/>
    </row>
    <row r="865" spans="1:35" ht="12.75">
      <c r="A865" s="394"/>
      <c r="B865" s="396"/>
      <c r="C865" s="396"/>
      <c r="D865" s="189"/>
      <c r="E865" s="188"/>
      <c r="F865" s="189"/>
      <c r="G865" s="18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Z865" s="9"/>
      <c r="AC865" s="190"/>
      <c r="AD865" s="190"/>
      <c r="AE865" s="190"/>
      <c r="AF865" s="190"/>
      <c r="AG865" s="114"/>
      <c r="AH865" s="114"/>
      <c r="AI865" s="114"/>
    </row>
    <row r="866" spans="1:35" ht="12.75">
      <c r="A866" s="394"/>
      <c r="B866" s="396"/>
      <c r="C866" s="396"/>
      <c r="D866" s="189"/>
      <c r="E866" s="188"/>
      <c r="F866" s="189"/>
      <c r="G866" s="18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Z866" s="9"/>
      <c r="AC866" s="190"/>
      <c r="AD866" s="190"/>
      <c r="AE866" s="190"/>
      <c r="AF866" s="190"/>
      <c r="AG866" s="114"/>
      <c r="AH866" s="114"/>
      <c r="AI866" s="114"/>
    </row>
    <row r="867" spans="1:35" ht="12.75">
      <c r="A867" s="394"/>
      <c r="B867" s="396"/>
      <c r="C867" s="396"/>
      <c r="D867" s="189"/>
      <c r="E867" s="188"/>
      <c r="F867" s="189"/>
      <c r="G867" s="18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Z867" s="9"/>
      <c r="AC867" s="190"/>
      <c r="AD867" s="190"/>
      <c r="AE867" s="190"/>
      <c r="AF867" s="190"/>
      <c r="AG867" s="114"/>
      <c r="AH867" s="114"/>
      <c r="AI867" s="114"/>
    </row>
    <row r="868" spans="1:35" ht="12.75">
      <c r="A868" s="394"/>
      <c r="B868" s="396"/>
      <c r="C868" s="396"/>
      <c r="D868" s="189"/>
      <c r="E868" s="188"/>
      <c r="F868" s="189"/>
      <c r="G868" s="18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Z868" s="9"/>
      <c r="AC868" s="190"/>
      <c r="AD868" s="190"/>
      <c r="AE868" s="190"/>
      <c r="AF868" s="190"/>
      <c r="AG868" s="114"/>
      <c r="AH868" s="114"/>
      <c r="AI868" s="114"/>
    </row>
    <row r="869" spans="1:35" ht="12.75">
      <c r="A869" s="394"/>
      <c r="B869" s="396"/>
      <c r="C869" s="396"/>
      <c r="D869" s="189"/>
      <c r="E869" s="188"/>
      <c r="F869" s="189"/>
      <c r="G869" s="18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Z869" s="9"/>
      <c r="AC869" s="190"/>
      <c r="AD869" s="190"/>
      <c r="AE869" s="190"/>
      <c r="AF869" s="190"/>
      <c r="AG869" s="114"/>
      <c r="AH869" s="114"/>
      <c r="AI869" s="114"/>
    </row>
    <row r="870" spans="1:35" ht="12.75">
      <c r="A870" s="394"/>
      <c r="B870" s="396"/>
      <c r="C870" s="396"/>
      <c r="D870" s="189"/>
      <c r="E870" s="188"/>
      <c r="F870" s="189"/>
      <c r="G870" s="18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Z870" s="9"/>
      <c r="AC870" s="190"/>
      <c r="AD870" s="190"/>
      <c r="AE870" s="190"/>
      <c r="AF870" s="190"/>
      <c r="AG870" s="114"/>
      <c r="AH870" s="114"/>
      <c r="AI870" s="114"/>
    </row>
    <row r="871" spans="1:35" ht="12.75">
      <c r="A871" s="394"/>
      <c r="B871" s="396"/>
      <c r="C871" s="396"/>
      <c r="D871" s="189"/>
      <c r="E871" s="188"/>
      <c r="F871" s="189"/>
      <c r="G871" s="18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Z871" s="9"/>
      <c r="AC871" s="190"/>
      <c r="AD871" s="190"/>
      <c r="AE871" s="190"/>
      <c r="AF871" s="190"/>
      <c r="AG871" s="114"/>
      <c r="AH871" s="114"/>
      <c r="AI871" s="114"/>
    </row>
    <row r="872" spans="1:35" ht="12.75">
      <c r="A872" s="394"/>
      <c r="B872" s="396"/>
      <c r="C872" s="396"/>
      <c r="D872" s="189"/>
      <c r="E872" s="188"/>
      <c r="F872" s="189"/>
      <c r="G872" s="18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Z872" s="9"/>
      <c r="AC872" s="190"/>
      <c r="AD872" s="190"/>
      <c r="AE872" s="190"/>
      <c r="AF872" s="190"/>
      <c r="AG872" s="114"/>
      <c r="AH872" s="114"/>
      <c r="AI872" s="114"/>
    </row>
    <row r="873" spans="1:35" ht="12.75">
      <c r="A873" s="394"/>
      <c r="B873" s="396"/>
      <c r="C873" s="396"/>
      <c r="D873" s="189"/>
      <c r="E873" s="188"/>
      <c r="F873" s="189"/>
      <c r="G873" s="18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Z873" s="9"/>
      <c r="AC873" s="190"/>
      <c r="AD873" s="190"/>
      <c r="AE873" s="190"/>
      <c r="AF873" s="190"/>
      <c r="AG873" s="114"/>
      <c r="AH873" s="114"/>
      <c r="AI873" s="114"/>
    </row>
    <row r="874" spans="1:35" ht="12.75">
      <c r="A874" s="394"/>
      <c r="B874" s="396"/>
      <c r="C874" s="396"/>
      <c r="D874" s="189"/>
      <c r="E874" s="188"/>
      <c r="F874" s="189"/>
      <c r="G874" s="18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Z874" s="9"/>
      <c r="AC874" s="190"/>
      <c r="AD874" s="190"/>
      <c r="AE874" s="190"/>
      <c r="AF874" s="190"/>
      <c r="AG874" s="114"/>
      <c r="AH874" s="114"/>
      <c r="AI874" s="114"/>
    </row>
    <row r="875" spans="1:35" ht="12.75">
      <c r="A875" s="394"/>
      <c r="B875" s="396"/>
      <c r="C875" s="396"/>
      <c r="D875" s="189"/>
      <c r="E875" s="188"/>
      <c r="F875" s="189"/>
      <c r="G875" s="18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Z875" s="9"/>
      <c r="AC875" s="190"/>
      <c r="AD875" s="190"/>
      <c r="AE875" s="190"/>
      <c r="AF875" s="190"/>
      <c r="AG875" s="114"/>
      <c r="AH875" s="114"/>
      <c r="AI875" s="114"/>
    </row>
    <row r="876" spans="1:35" ht="12.75">
      <c r="A876" s="394"/>
      <c r="B876" s="396"/>
      <c r="C876" s="396"/>
      <c r="D876" s="189"/>
      <c r="E876" s="188"/>
      <c r="F876" s="189"/>
      <c r="G876" s="18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Z876" s="9"/>
      <c r="AC876" s="190"/>
      <c r="AD876" s="190"/>
      <c r="AE876" s="190"/>
      <c r="AF876" s="190"/>
      <c r="AG876" s="114"/>
      <c r="AH876" s="114"/>
      <c r="AI876" s="114"/>
    </row>
    <row r="877" spans="1:35" ht="12.75">
      <c r="A877" s="394"/>
      <c r="B877" s="396"/>
      <c r="C877" s="396"/>
      <c r="D877" s="189"/>
      <c r="E877" s="188"/>
      <c r="F877" s="189"/>
      <c r="G877" s="18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Z877" s="9"/>
      <c r="AC877" s="190"/>
      <c r="AD877" s="190"/>
      <c r="AE877" s="190"/>
      <c r="AF877" s="190"/>
      <c r="AG877" s="114"/>
      <c r="AH877" s="114"/>
      <c r="AI877" s="114"/>
    </row>
    <row r="878" spans="1:35" ht="12.75">
      <c r="A878" s="394"/>
      <c r="B878" s="396"/>
      <c r="C878" s="396"/>
      <c r="D878" s="189"/>
      <c r="E878" s="188"/>
      <c r="F878" s="189"/>
      <c r="G878" s="18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Z878" s="9"/>
      <c r="AC878" s="190"/>
      <c r="AD878" s="190"/>
      <c r="AE878" s="190"/>
      <c r="AF878" s="190"/>
      <c r="AG878" s="114"/>
      <c r="AH878" s="114"/>
      <c r="AI878" s="114"/>
    </row>
    <row r="879" spans="1:35" ht="12.75">
      <c r="A879" s="394"/>
      <c r="B879" s="396"/>
      <c r="C879" s="396"/>
      <c r="D879" s="189"/>
      <c r="E879" s="188"/>
      <c r="F879" s="189"/>
      <c r="G879" s="18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Z879" s="9"/>
      <c r="AC879" s="190"/>
      <c r="AD879" s="190"/>
      <c r="AE879" s="190"/>
      <c r="AF879" s="190"/>
      <c r="AG879" s="114"/>
      <c r="AH879" s="114"/>
      <c r="AI879" s="114"/>
    </row>
    <row r="880" spans="1:35" ht="12.75">
      <c r="A880" s="394"/>
      <c r="B880" s="396"/>
      <c r="C880" s="396"/>
      <c r="D880" s="189"/>
      <c r="E880" s="188"/>
      <c r="F880" s="189"/>
      <c r="G880" s="18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Z880" s="9"/>
      <c r="AC880" s="190"/>
      <c r="AD880" s="190"/>
      <c r="AE880" s="190"/>
      <c r="AF880" s="190"/>
      <c r="AG880" s="114"/>
      <c r="AH880" s="114"/>
      <c r="AI880" s="114"/>
    </row>
    <row r="881" spans="1:35" ht="12.75">
      <c r="A881" s="394"/>
      <c r="B881" s="396"/>
      <c r="C881" s="396"/>
      <c r="D881" s="189"/>
      <c r="E881" s="188"/>
      <c r="F881" s="189"/>
      <c r="G881" s="18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Z881" s="9"/>
      <c r="AC881" s="190"/>
      <c r="AD881" s="190"/>
      <c r="AE881" s="190"/>
      <c r="AF881" s="190"/>
      <c r="AG881" s="114"/>
      <c r="AH881" s="114"/>
      <c r="AI881" s="114"/>
    </row>
    <row r="882" spans="1:35" ht="12.75">
      <c r="A882" s="394"/>
      <c r="B882" s="396"/>
      <c r="C882" s="396"/>
      <c r="D882" s="189"/>
      <c r="E882" s="188"/>
      <c r="F882" s="189"/>
      <c r="G882" s="18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Z882" s="9"/>
      <c r="AC882" s="190"/>
      <c r="AD882" s="190"/>
      <c r="AE882" s="190"/>
      <c r="AF882" s="190"/>
      <c r="AG882" s="114"/>
      <c r="AH882" s="114"/>
      <c r="AI882" s="114"/>
    </row>
    <row r="883" spans="1:35" ht="12.75">
      <c r="A883" s="394"/>
      <c r="B883" s="396"/>
      <c r="C883" s="396"/>
      <c r="D883" s="189"/>
      <c r="E883" s="188"/>
      <c r="F883" s="189"/>
      <c r="G883" s="18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Z883" s="9"/>
      <c r="AC883" s="190"/>
      <c r="AD883" s="190"/>
      <c r="AE883" s="190"/>
      <c r="AF883" s="190"/>
      <c r="AG883" s="114"/>
      <c r="AH883" s="114"/>
      <c r="AI883" s="114"/>
    </row>
    <row r="884" spans="1:35" ht="12.75">
      <c r="A884" s="394"/>
      <c r="B884" s="396"/>
      <c r="C884" s="396"/>
      <c r="D884" s="189"/>
      <c r="E884" s="188"/>
      <c r="F884" s="189"/>
      <c r="G884" s="18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Z884" s="9"/>
      <c r="AC884" s="190"/>
      <c r="AD884" s="190"/>
      <c r="AE884" s="190"/>
      <c r="AF884" s="190"/>
      <c r="AG884" s="114"/>
      <c r="AH884" s="114"/>
      <c r="AI884" s="114"/>
    </row>
    <row r="885" spans="1:35" ht="12.75">
      <c r="A885" s="394"/>
      <c r="B885" s="396"/>
      <c r="C885" s="396"/>
      <c r="D885" s="189"/>
      <c r="E885" s="188"/>
      <c r="F885" s="189"/>
      <c r="G885" s="18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Z885" s="9"/>
      <c r="AC885" s="190"/>
      <c r="AD885" s="190"/>
      <c r="AE885" s="190"/>
      <c r="AF885" s="190"/>
      <c r="AG885" s="114"/>
      <c r="AH885" s="114"/>
      <c r="AI885" s="114"/>
    </row>
    <row r="886" spans="1:35" ht="12.75">
      <c r="A886" s="394"/>
      <c r="B886" s="396"/>
      <c r="C886" s="396"/>
      <c r="D886" s="189"/>
      <c r="E886" s="188"/>
      <c r="F886" s="189"/>
      <c r="G886" s="18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Z886" s="9"/>
      <c r="AC886" s="190"/>
      <c r="AD886" s="190"/>
      <c r="AE886" s="190"/>
      <c r="AF886" s="190"/>
      <c r="AG886" s="114"/>
      <c r="AH886" s="114"/>
      <c r="AI886" s="114"/>
    </row>
    <row r="887" spans="1:35" ht="12.75">
      <c r="A887" s="394"/>
      <c r="B887" s="396"/>
      <c r="C887" s="396"/>
      <c r="D887" s="189"/>
      <c r="E887" s="188"/>
      <c r="F887" s="189"/>
      <c r="G887" s="18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Z887" s="9"/>
      <c r="AC887" s="190"/>
      <c r="AD887" s="190"/>
      <c r="AE887" s="190"/>
      <c r="AF887" s="190"/>
      <c r="AG887" s="114"/>
      <c r="AH887" s="114"/>
      <c r="AI887" s="114"/>
    </row>
    <row r="888" spans="1:35" ht="12.75">
      <c r="A888" s="394"/>
      <c r="B888" s="396"/>
      <c r="C888" s="396"/>
      <c r="D888" s="189"/>
      <c r="E888" s="188"/>
      <c r="F888" s="189"/>
      <c r="G888" s="18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Z888" s="9"/>
      <c r="AC888" s="190"/>
      <c r="AD888" s="190"/>
      <c r="AE888" s="190"/>
      <c r="AF888" s="190"/>
      <c r="AG888" s="114"/>
      <c r="AH888" s="114"/>
      <c r="AI888" s="114"/>
    </row>
    <row r="889" spans="1:35" ht="12.75">
      <c r="A889" s="394"/>
      <c r="B889" s="396"/>
      <c r="C889" s="396"/>
      <c r="D889" s="189"/>
      <c r="E889" s="188"/>
      <c r="F889" s="189"/>
      <c r="G889" s="18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Z889" s="9"/>
      <c r="AC889" s="190"/>
      <c r="AD889" s="190"/>
      <c r="AE889" s="190"/>
      <c r="AF889" s="190"/>
      <c r="AG889" s="114"/>
      <c r="AH889" s="114"/>
      <c r="AI889" s="114"/>
    </row>
    <row r="890" spans="1:35" ht="12.75">
      <c r="A890" s="394"/>
      <c r="B890" s="396"/>
      <c r="C890" s="396"/>
      <c r="D890" s="189"/>
      <c r="E890" s="188"/>
      <c r="F890" s="189"/>
      <c r="G890" s="18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Z890" s="9"/>
      <c r="AC890" s="190"/>
      <c r="AD890" s="190"/>
      <c r="AE890" s="190"/>
      <c r="AF890" s="190"/>
      <c r="AG890" s="114"/>
      <c r="AH890" s="114"/>
      <c r="AI890" s="114"/>
    </row>
    <row r="891" spans="1:35" ht="12.75">
      <c r="A891" s="394"/>
      <c r="B891" s="396"/>
      <c r="C891" s="396"/>
      <c r="D891" s="189"/>
      <c r="E891" s="188"/>
      <c r="F891" s="189"/>
      <c r="G891" s="18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Z891" s="9"/>
      <c r="AC891" s="190"/>
      <c r="AD891" s="190"/>
      <c r="AE891" s="190"/>
      <c r="AF891" s="190"/>
      <c r="AG891" s="114"/>
      <c r="AH891" s="114"/>
      <c r="AI891" s="114"/>
    </row>
    <row r="892" spans="1:35" ht="12.75">
      <c r="A892" s="394"/>
      <c r="B892" s="396"/>
      <c r="C892" s="396"/>
      <c r="D892" s="189"/>
      <c r="E892" s="188"/>
      <c r="F892" s="189"/>
      <c r="G892" s="18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Z892" s="9"/>
      <c r="AC892" s="190"/>
      <c r="AD892" s="190"/>
      <c r="AE892" s="190"/>
      <c r="AF892" s="190"/>
      <c r="AG892" s="114"/>
      <c r="AH892" s="114"/>
      <c r="AI892" s="114"/>
    </row>
    <row r="893" spans="1:35" ht="12.75">
      <c r="A893" s="394"/>
      <c r="B893" s="396"/>
      <c r="C893" s="396"/>
      <c r="D893" s="189"/>
      <c r="E893" s="188"/>
      <c r="F893" s="189"/>
      <c r="G893" s="18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Z893" s="9"/>
      <c r="AC893" s="190"/>
      <c r="AD893" s="190"/>
      <c r="AE893" s="190"/>
      <c r="AF893" s="190"/>
      <c r="AG893" s="114"/>
      <c r="AH893" s="114"/>
      <c r="AI893" s="114"/>
    </row>
    <row r="894" spans="1:35" ht="12.75">
      <c r="A894" s="394"/>
      <c r="B894" s="396"/>
      <c r="C894" s="396"/>
      <c r="D894" s="189"/>
      <c r="E894" s="188"/>
      <c r="F894" s="189"/>
      <c r="G894" s="18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Z894" s="9"/>
      <c r="AC894" s="190"/>
      <c r="AD894" s="190"/>
      <c r="AE894" s="190"/>
      <c r="AF894" s="190"/>
      <c r="AG894" s="114"/>
      <c r="AH894" s="114"/>
      <c r="AI894" s="114"/>
    </row>
    <row r="895" spans="1:35" ht="12.75">
      <c r="A895" s="394"/>
      <c r="B895" s="396"/>
      <c r="C895" s="396"/>
      <c r="D895" s="189"/>
      <c r="E895" s="188"/>
      <c r="F895" s="189"/>
      <c r="G895" s="18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Z895" s="9"/>
      <c r="AC895" s="190"/>
      <c r="AD895" s="190"/>
      <c r="AE895" s="190"/>
      <c r="AF895" s="190"/>
      <c r="AG895" s="114"/>
      <c r="AH895" s="114"/>
      <c r="AI895" s="114"/>
    </row>
    <row r="896" spans="1:35" ht="12.75">
      <c r="A896" s="394"/>
      <c r="B896" s="396"/>
      <c r="C896" s="396"/>
      <c r="D896" s="189"/>
      <c r="E896" s="188"/>
      <c r="F896" s="189"/>
      <c r="G896" s="18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Z896" s="9"/>
      <c r="AC896" s="190"/>
      <c r="AD896" s="190"/>
      <c r="AE896" s="190"/>
      <c r="AF896" s="190"/>
      <c r="AG896" s="114"/>
      <c r="AH896" s="114"/>
      <c r="AI896" s="114"/>
    </row>
    <row r="897" spans="1:35" ht="12.75">
      <c r="A897" s="394"/>
      <c r="B897" s="396"/>
      <c r="C897" s="396"/>
      <c r="D897" s="189"/>
      <c r="E897" s="188"/>
      <c r="F897" s="189"/>
      <c r="G897" s="18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Z897" s="9"/>
      <c r="AC897" s="190"/>
      <c r="AD897" s="190"/>
      <c r="AE897" s="190"/>
      <c r="AF897" s="190"/>
      <c r="AG897" s="114"/>
      <c r="AH897" s="114"/>
      <c r="AI897" s="114"/>
    </row>
    <row r="898" spans="1:35" ht="12.75">
      <c r="A898" s="394"/>
      <c r="B898" s="396"/>
      <c r="C898" s="396"/>
      <c r="D898" s="189"/>
      <c r="E898" s="188"/>
      <c r="F898" s="189"/>
      <c r="G898" s="18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Z898" s="9"/>
      <c r="AC898" s="190"/>
      <c r="AD898" s="190"/>
      <c r="AE898" s="190"/>
      <c r="AF898" s="190"/>
      <c r="AG898" s="114"/>
      <c r="AH898" s="114"/>
      <c r="AI898" s="114"/>
    </row>
    <row r="899" spans="1:35" ht="12.75">
      <c r="A899" s="394"/>
      <c r="B899" s="396"/>
      <c r="C899" s="396"/>
      <c r="D899" s="189"/>
      <c r="E899" s="188"/>
      <c r="F899" s="189"/>
      <c r="G899" s="18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Z899" s="9"/>
      <c r="AC899" s="190"/>
      <c r="AD899" s="190"/>
      <c r="AE899" s="190"/>
      <c r="AF899" s="190"/>
      <c r="AG899" s="114"/>
      <c r="AH899" s="114"/>
      <c r="AI899" s="114"/>
    </row>
    <row r="900" spans="1:35" ht="12.75">
      <c r="A900" s="394"/>
      <c r="B900" s="396"/>
      <c r="C900" s="396"/>
      <c r="D900" s="189"/>
      <c r="E900" s="188"/>
      <c r="F900" s="189"/>
      <c r="G900" s="18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Z900" s="9"/>
      <c r="AC900" s="190"/>
      <c r="AD900" s="190"/>
      <c r="AE900" s="190"/>
      <c r="AF900" s="190"/>
      <c r="AG900" s="114"/>
      <c r="AH900" s="114"/>
      <c r="AI900" s="114"/>
    </row>
    <row r="901" spans="1:35" ht="12.75">
      <c r="A901" s="394"/>
      <c r="B901" s="396"/>
      <c r="C901" s="396"/>
      <c r="D901" s="189"/>
      <c r="E901" s="188"/>
      <c r="F901" s="189"/>
      <c r="G901" s="18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Z901" s="9"/>
      <c r="AC901" s="190"/>
      <c r="AD901" s="190"/>
      <c r="AE901" s="190"/>
      <c r="AF901" s="190"/>
      <c r="AG901" s="114"/>
      <c r="AH901" s="114"/>
      <c r="AI901" s="114"/>
    </row>
    <row r="902" spans="1:35" ht="12.75">
      <c r="A902" s="394"/>
      <c r="B902" s="396"/>
      <c r="C902" s="396"/>
      <c r="D902" s="189"/>
      <c r="E902" s="188"/>
      <c r="F902" s="189"/>
      <c r="G902" s="18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Z902" s="9"/>
      <c r="AC902" s="190"/>
      <c r="AD902" s="190"/>
      <c r="AE902" s="190"/>
      <c r="AF902" s="190"/>
      <c r="AG902" s="114"/>
      <c r="AH902" s="114"/>
      <c r="AI902" s="114"/>
    </row>
    <row r="903" spans="1:35" ht="12.75">
      <c r="A903" s="394"/>
      <c r="B903" s="396"/>
      <c r="C903" s="396"/>
      <c r="D903" s="189"/>
      <c r="E903" s="188"/>
      <c r="F903" s="189"/>
      <c r="G903" s="18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Z903" s="9"/>
      <c r="AC903" s="190"/>
      <c r="AD903" s="190"/>
      <c r="AE903" s="190"/>
      <c r="AF903" s="190"/>
      <c r="AG903" s="114"/>
      <c r="AH903" s="114"/>
      <c r="AI903" s="114"/>
    </row>
    <row r="904" spans="1:35" ht="12.75">
      <c r="A904" s="394"/>
      <c r="B904" s="396"/>
      <c r="C904" s="396"/>
      <c r="D904" s="189"/>
      <c r="E904" s="188"/>
      <c r="F904" s="189"/>
      <c r="G904" s="18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Z904" s="9"/>
      <c r="AC904" s="190"/>
      <c r="AD904" s="190"/>
      <c r="AE904" s="190"/>
      <c r="AF904" s="190"/>
      <c r="AG904" s="114"/>
      <c r="AH904" s="114"/>
      <c r="AI904" s="114"/>
    </row>
    <row r="905" spans="1:35" ht="12.75">
      <c r="A905" s="394"/>
      <c r="B905" s="396"/>
      <c r="C905" s="396"/>
      <c r="D905" s="189"/>
      <c r="E905" s="188"/>
      <c r="F905" s="189"/>
      <c r="G905" s="18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Z905" s="9"/>
      <c r="AC905" s="190"/>
      <c r="AD905" s="190"/>
      <c r="AE905" s="190"/>
      <c r="AF905" s="190"/>
      <c r="AG905" s="114"/>
      <c r="AH905" s="114"/>
      <c r="AI905" s="114"/>
    </row>
    <row r="906" spans="1:35" ht="12.75">
      <c r="A906" s="394"/>
      <c r="B906" s="396"/>
      <c r="C906" s="396"/>
      <c r="D906" s="189"/>
      <c r="E906" s="188"/>
      <c r="F906" s="189"/>
      <c r="G906" s="18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Z906" s="9"/>
      <c r="AC906" s="190"/>
      <c r="AD906" s="190"/>
      <c r="AE906" s="190"/>
      <c r="AF906" s="190"/>
      <c r="AG906" s="114"/>
      <c r="AH906" s="114"/>
      <c r="AI906" s="114"/>
    </row>
    <row r="907" spans="1:35" ht="12.75">
      <c r="A907" s="394"/>
      <c r="B907" s="396"/>
      <c r="C907" s="396"/>
      <c r="D907" s="189"/>
      <c r="E907" s="188"/>
      <c r="F907" s="189"/>
      <c r="G907" s="18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Z907" s="9"/>
      <c r="AC907" s="190"/>
      <c r="AD907" s="190"/>
      <c r="AE907" s="190"/>
      <c r="AF907" s="190"/>
      <c r="AG907" s="114"/>
      <c r="AH907" s="114"/>
      <c r="AI907" s="114"/>
    </row>
    <row r="908" spans="1:35" ht="12.75">
      <c r="A908" s="394"/>
      <c r="B908" s="396"/>
      <c r="C908" s="396"/>
      <c r="D908" s="189"/>
      <c r="E908" s="188"/>
      <c r="F908" s="189"/>
      <c r="G908" s="18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Z908" s="9"/>
      <c r="AC908" s="190"/>
      <c r="AD908" s="190"/>
      <c r="AE908" s="190"/>
      <c r="AF908" s="190"/>
      <c r="AG908" s="114"/>
      <c r="AH908" s="114"/>
      <c r="AI908" s="114"/>
    </row>
    <row r="909" spans="1:35" ht="12.75">
      <c r="A909" s="394"/>
      <c r="B909" s="396"/>
      <c r="C909" s="396"/>
      <c r="D909" s="189"/>
      <c r="E909" s="188"/>
      <c r="F909" s="189"/>
      <c r="G909" s="18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Z909" s="9"/>
      <c r="AC909" s="190"/>
      <c r="AD909" s="190"/>
      <c r="AE909" s="190"/>
      <c r="AF909" s="190"/>
      <c r="AG909" s="114"/>
      <c r="AH909" s="114"/>
      <c r="AI909" s="114"/>
    </row>
    <row r="910" spans="1:35" ht="12.75">
      <c r="A910" s="394"/>
      <c r="B910" s="396"/>
      <c r="C910" s="396"/>
      <c r="D910" s="189"/>
      <c r="E910" s="188"/>
      <c r="F910" s="189"/>
      <c r="G910" s="18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Z910" s="9"/>
      <c r="AC910" s="190"/>
      <c r="AD910" s="190"/>
      <c r="AE910" s="190"/>
      <c r="AF910" s="190"/>
      <c r="AG910" s="114"/>
      <c r="AH910" s="114"/>
      <c r="AI910" s="114"/>
    </row>
    <row r="911" spans="1:35" ht="12.75">
      <c r="A911" s="394"/>
      <c r="B911" s="396"/>
      <c r="C911" s="396"/>
      <c r="D911" s="189"/>
      <c r="E911" s="188"/>
      <c r="F911" s="189"/>
      <c r="G911" s="18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Z911" s="9"/>
      <c r="AC911" s="190"/>
      <c r="AD911" s="190"/>
      <c r="AE911" s="190"/>
      <c r="AF911" s="190"/>
      <c r="AG911" s="114"/>
      <c r="AH911" s="114"/>
      <c r="AI911" s="114"/>
    </row>
    <row r="912" spans="1:35" ht="12.75">
      <c r="A912" s="394"/>
      <c r="B912" s="396"/>
      <c r="C912" s="396"/>
      <c r="D912" s="189"/>
      <c r="E912" s="188"/>
      <c r="F912" s="189"/>
      <c r="G912" s="18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Z912" s="9"/>
      <c r="AC912" s="190"/>
      <c r="AD912" s="190"/>
      <c r="AE912" s="190"/>
      <c r="AF912" s="190"/>
      <c r="AG912" s="114"/>
      <c r="AH912" s="114"/>
      <c r="AI912" s="114"/>
    </row>
    <row r="913" spans="1:35" ht="12.75">
      <c r="A913" s="394"/>
      <c r="B913" s="396"/>
      <c r="C913" s="396"/>
      <c r="D913" s="189"/>
      <c r="E913" s="188"/>
      <c r="F913" s="189"/>
      <c r="G913" s="18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Z913" s="9"/>
      <c r="AC913" s="190"/>
      <c r="AD913" s="190"/>
      <c r="AE913" s="190"/>
      <c r="AF913" s="190"/>
      <c r="AG913" s="114"/>
      <c r="AH913" s="114"/>
      <c r="AI913" s="114"/>
    </row>
    <row r="914" spans="1:35" ht="12.75">
      <c r="A914" s="394"/>
      <c r="B914" s="396"/>
      <c r="C914" s="396"/>
      <c r="D914" s="189"/>
      <c r="E914" s="188"/>
      <c r="F914" s="189"/>
      <c r="G914" s="18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Z914" s="9"/>
      <c r="AC914" s="190"/>
      <c r="AD914" s="190"/>
      <c r="AE914" s="190"/>
      <c r="AF914" s="190"/>
      <c r="AG914" s="114"/>
      <c r="AH914" s="114"/>
      <c r="AI914" s="114"/>
    </row>
    <row r="915" spans="1:35" ht="12.75">
      <c r="A915" s="394"/>
      <c r="B915" s="396"/>
      <c r="C915" s="396"/>
      <c r="D915" s="189"/>
      <c r="E915" s="188"/>
      <c r="F915" s="189"/>
      <c r="G915" s="18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Z915" s="9"/>
      <c r="AC915" s="190"/>
      <c r="AD915" s="190"/>
      <c r="AE915" s="190"/>
      <c r="AF915" s="190"/>
      <c r="AG915" s="114"/>
      <c r="AH915" s="114"/>
      <c r="AI915" s="114"/>
    </row>
    <row r="916" spans="1:35" ht="12.75">
      <c r="A916" s="394"/>
      <c r="B916" s="396"/>
      <c r="C916" s="396"/>
      <c r="D916" s="189"/>
      <c r="E916" s="188"/>
      <c r="F916" s="189"/>
      <c r="G916" s="18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Z916" s="9"/>
      <c r="AC916" s="190"/>
      <c r="AD916" s="190"/>
      <c r="AE916" s="190"/>
      <c r="AF916" s="190"/>
      <c r="AG916" s="114"/>
      <c r="AH916" s="114"/>
      <c r="AI916" s="114"/>
    </row>
    <row r="917" spans="1:35" ht="12.75">
      <c r="A917" s="394"/>
      <c r="B917" s="396"/>
      <c r="C917" s="396"/>
      <c r="D917" s="189"/>
      <c r="E917" s="188"/>
      <c r="F917" s="189"/>
      <c r="G917" s="18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Z917" s="9"/>
      <c r="AC917" s="190"/>
      <c r="AD917" s="190"/>
      <c r="AE917" s="190"/>
      <c r="AF917" s="190"/>
      <c r="AG917" s="114"/>
      <c r="AH917" s="114"/>
      <c r="AI917" s="114"/>
    </row>
    <row r="918" spans="1:35" ht="12.75">
      <c r="A918" s="394"/>
      <c r="B918" s="396"/>
      <c r="C918" s="396"/>
      <c r="D918" s="189"/>
      <c r="E918" s="188"/>
      <c r="F918" s="189"/>
      <c r="G918" s="18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Z918" s="9"/>
      <c r="AC918" s="190"/>
      <c r="AD918" s="190"/>
      <c r="AE918" s="190"/>
      <c r="AF918" s="190"/>
      <c r="AG918" s="114"/>
      <c r="AH918" s="114"/>
      <c r="AI918" s="114"/>
    </row>
    <row r="919" spans="1:35" ht="12.75">
      <c r="A919" s="394"/>
      <c r="B919" s="396"/>
      <c r="C919" s="396"/>
      <c r="D919" s="189"/>
      <c r="E919" s="188"/>
      <c r="F919" s="189"/>
      <c r="G919" s="18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Z919" s="9"/>
      <c r="AC919" s="190"/>
      <c r="AD919" s="190"/>
      <c r="AE919" s="190"/>
      <c r="AF919" s="190"/>
      <c r="AG919" s="114"/>
      <c r="AH919" s="114"/>
      <c r="AI919" s="114"/>
    </row>
    <row r="920" spans="1:35" ht="12.75">
      <c r="A920" s="394"/>
      <c r="B920" s="396"/>
      <c r="C920" s="396"/>
      <c r="D920" s="189"/>
      <c r="E920" s="188"/>
      <c r="F920" s="189"/>
      <c r="G920" s="18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Z920" s="9"/>
      <c r="AC920" s="190"/>
      <c r="AD920" s="190"/>
      <c r="AE920" s="190"/>
      <c r="AF920" s="190"/>
      <c r="AG920" s="114"/>
      <c r="AH920" s="114"/>
      <c r="AI920" s="114"/>
    </row>
    <row r="921" spans="1:35" ht="12.75">
      <c r="A921" s="394"/>
      <c r="B921" s="396"/>
      <c r="C921" s="396"/>
      <c r="D921" s="189"/>
      <c r="E921" s="188"/>
      <c r="F921" s="189"/>
      <c r="G921" s="18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Z921" s="9"/>
      <c r="AC921" s="190"/>
      <c r="AD921" s="190"/>
      <c r="AE921" s="190"/>
      <c r="AF921" s="190"/>
      <c r="AG921" s="114"/>
      <c r="AH921" s="114"/>
      <c r="AI921" s="114"/>
    </row>
    <row r="922" spans="1:35" ht="12.75">
      <c r="A922" s="394"/>
      <c r="B922" s="396"/>
      <c r="C922" s="396"/>
      <c r="D922" s="189"/>
      <c r="E922" s="188"/>
      <c r="F922" s="189"/>
      <c r="G922" s="18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Z922" s="9"/>
      <c r="AC922" s="190"/>
      <c r="AD922" s="190"/>
      <c r="AE922" s="190"/>
      <c r="AF922" s="190"/>
      <c r="AG922" s="114"/>
      <c r="AH922" s="114"/>
      <c r="AI922" s="114"/>
    </row>
    <row r="923" spans="1:35" ht="12.75">
      <c r="A923" s="394"/>
      <c r="B923" s="396"/>
      <c r="C923" s="396"/>
      <c r="D923" s="189"/>
      <c r="E923" s="188"/>
      <c r="F923" s="189"/>
      <c r="G923" s="18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Z923" s="9"/>
      <c r="AC923" s="190"/>
      <c r="AD923" s="190"/>
      <c r="AE923" s="190"/>
      <c r="AF923" s="190"/>
      <c r="AG923" s="114"/>
      <c r="AH923" s="114"/>
      <c r="AI923" s="114"/>
    </row>
    <row r="924" spans="1:35" ht="12.75">
      <c r="A924" s="394"/>
      <c r="B924" s="396"/>
      <c r="C924" s="396"/>
      <c r="D924" s="189"/>
      <c r="E924" s="188"/>
      <c r="F924" s="189"/>
      <c r="G924" s="18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Z924" s="9"/>
      <c r="AC924" s="190"/>
      <c r="AD924" s="190"/>
      <c r="AE924" s="190"/>
      <c r="AF924" s="190"/>
      <c r="AG924" s="114"/>
      <c r="AH924" s="114"/>
      <c r="AI924" s="114"/>
    </row>
    <row r="925" spans="1:35" ht="12.75">
      <c r="A925" s="394"/>
      <c r="B925" s="396"/>
      <c r="C925" s="396"/>
      <c r="D925" s="189"/>
      <c r="E925" s="188"/>
      <c r="F925" s="189"/>
      <c r="G925" s="18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Z925" s="9"/>
      <c r="AC925" s="190"/>
      <c r="AD925" s="190"/>
      <c r="AE925" s="190"/>
      <c r="AF925" s="190"/>
      <c r="AG925" s="114"/>
      <c r="AH925" s="114"/>
      <c r="AI925" s="114"/>
    </row>
    <row r="926" spans="1:35" ht="12.75">
      <c r="A926" s="394"/>
      <c r="B926" s="396"/>
      <c r="C926" s="396"/>
      <c r="D926" s="189"/>
      <c r="E926" s="188"/>
      <c r="F926" s="189"/>
      <c r="G926" s="18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Z926" s="9"/>
      <c r="AC926" s="190"/>
      <c r="AD926" s="190"/>
      <c r="AE926" s="190"/>
      <c r="AF926" s="190"/>
      <c r="AG926" s="114"/>
      <c r="AH926" s="114"/>
      <c r="AI926" s="114"/>
    </row>
    <row r="927" spans="1:35" ht="12.75">
      <c r="A927" s="394"/>
      <c r="B927" s="396"/>
      <c r="C927" s="396"/>
      <c r="D927" s="189"/>
      <c r="E927" s="188"/>
      <c r="F927" s="189"/>
      <c r="G927" s="18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Z927" s="9"/>
      <c r="AC927" s="190"/>
      <c r="AD927" s="190"/>
      <c r="AE927" s="190"/>
      <c r="AF927" s="190"/>
      <c r="AG927" s="114"/>
      <c r="AH927" s="114"/>
      <c r="AI927" s="114"/>
    </row>
    <row r="928" spans="1:35" ht="12.75">
      <c r="A928" s="394"/>
      <c r="B928" s="396"/>
      <c r="C928" s="396"/>
      <c r="D928" s="189"/>
      <c r="E928" s="188"/>
      <c r="F928" s="189"/>
      <c r="G928" s="18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Z928" s="9"/>
      <c r="AC928" s="190"/>
      <c r="AD928" s="190"/>
      <c r="AE928" s="190"/>
      <c r="AF928" s="190"/>
      <c r="AG928" s="114"/>
      <c r="AH928" s="114"/>
      <c r="AI928" s="114"/>
    </row>
    <row r="929" spans="1:35" ht="12.75">
      <c r="A929" s="394"/>
      <c r="B929" s="396"/>
      <c r="C929" s="396"/>
      <c r="D929" s="189"/>
      <c r="E929" s="188"/>
      <c r="F929" s="189"/>
      <c r="G929" s="18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Z929" s="9"/>
      <c r="AC929" s="190"/>
      <c r="AD929" s="190"/>
      <c r="AE929" s="190"/>
      <c r="AF929" s="190"/>
      <c r="AG929" s="114"/>
      <c r="AH929" s="114"/>
      <c r="AI929" s="114"/>
    </row>
    <row r="930" spans="1:35" ht="12.75">
      <c r="A930" s="394"/>
      <c r="B930" s="396"/>
      <c r="C930" s="396"/>
      <c r="D930" s="189"/>
      <c r="E930" s="188"/>
      <c r="F930" s="189"/>
      <c r="G930" s="18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Z930" s="9"/>
      <c r="AC930" s="190"/>
      <c r="AD930" s="190"/>
      <c r="AE930" s="190"/>
      <c r="AF930" s="190"/>
      <c r="AG930" s="114"/>
      <c r="AH930" s="114"/>
      <c r="AI930" s="114"/>
    </row>
    <row r="931" spans="1:35" ht="12.75">
      <c r="A931" s="394"/>
      <c r="B931" s="396"/>
      <c r="C931" s="396"/>
      <c r="D931" s="189"/>
      <c r="E931" s="188"/>
      <c r="F931" s="189"/>
      <c r="G931" s="18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Z931" s="9"/>
      <c r="AC931" s="190"/>
      <c r="AD931" s="190"/>
      <c r="AE931" s="190"/>
      <c r="AF931" s="190"/>
      <c r="AG931" s="114"/>
      <c r="AH931" s="114"/>
      <c r="AI931" s="114"/>
    </row>
    <row r="932" spans="1:35" ht="12.75">
      <c r="A932" s="394"/>
      <c r="B932" s="396"/>
      <c r="C932" s="396"/>
      <c r="D932" s="189"/>
      <c r="E932" s="188"/>
      <c r="F932" s="189"/>
      <c r="G932" s="18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Z932" s="9"/>
      <c r="AC932" s="190"/>
      <c r="AD932" s="190"/>
      <c r="AE932" s="190"/>
      <c r="AF932" s="190"/>
      <c r="AG932" s="114"/>
      <c r="AH932" s="114"/>
      <c r="AI932" s="114"/>
    </row>
    <row r="933" spans="1:35" ht="12.75">
      <c r="A933" s="394"/>
      <c r="B933" s="396"/>
      <c r="C933" s="396"/>
      <c r="D933" s="189"/>
      <c r="E933" s="188"/>
      <c r="F933" s="189"/>
      <c r="G933" s="18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Z933" s="9"/>
      <c r="AC933" s="190"/>
      <c r="AD933" s="190"/>
      <c r="AE933" s="190"/>
      <c r="AF933" s="190"/>
      <c r="AG933" s="114"/>
      <c r="AH933" s="114"/>
      <c r="AI933" s="114"/>
    </row>
    <row r="934" spans="1:35" ht="12.75">
      <c r="A934" s="394"/>
      <c r="B934" s="396"/>
      <c r="C934" s="396"/>
      <c r="D934" s="189"/>
      <c r="E934" s="188"/>
      <c r="F934" s="189"/>
      <c r="G934" s="18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Z934" s="9"/>
      <c r="AC934" s="190"/>
      <c r="AD934" s="190"/>
      <c r="AE934" s="190"/>
      <c r="AF934" s="190"/>
      <c r="AG934" s="114"/>
      <c r="AH934" s="114"/>
      <c r="AI934" s="114"/>
    </row>
    <row r="935" spans="1:35" ht="12.75">
      <c r="A935" s="394"/>
      <c r="B935" s="396"/>
      <c r="C935" s="396"/>
      <c r="D935" s="189"/>
      <c r="E935" s="188"/>
      <c r="F935" s="189"/>
      <c r="G935" s="18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Z935" s="9"/>
      <c r="AC935" s="190"/>
      <c r="AD935" s="190"/>
      <c r="AE935" s="190"/>
      <c r="AF935" s="190"/>
      <c r="AG935" s="114"/>
      <c r="AH935" s="114"/>
      <c r="AI935" s="114"/>
    </row>
    <row r="936" spans="1:35" ht="12.75">
      <c r="A936" s="394"/>
      <c r="B936" s="396"/>
      <c r="C936" s="396"/>
      <c r="D936" s="189"/>
      <c r="E936" s="188"/>
      <c r="F936" s="189"/>
      <c r="G936" s="18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Z936" s="9"/>
      <c r="AC936" s="190"/>
      <c r="AD936" s="190"/>
      <c r="AE936" s="190"/>
      <c r="AF936" s="190"/>
      <c r="AG936" s="114"/>
      <c r="AH936" s="114"/>
      <c r="AI936" s="114"/>
    </row>
    <row r="937" spans="1:35" ht="12.75">
      <c r="A937" s="394"/>
      <c r="B937" s="396"/>
      <c r="C937" s="396"/>
      <c r="D937" s="189"/>
      <c r="E937" s="188"/>
      <c r="F937" s="189"/>
      <c r="G937" s="18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Z937" s="9"/>
      <c r="AC937" s="190"/>
      <c r="AD937" s="190"/>
      <c r="AE937" s="190"/>
      <c r="AF937" s="190"/>
      <c r="AG937" s="114"/>
      <c r="AH937" s="114"/>
      <c r="AI937" s="114"/>
    </row>
    <row r="938" spans="1:35" ht="12.75">
      <c r="A938" s="394"/>
      <c r="B938" s="396"/>
      <c r="C938" s="396"/>
      <c r="D938" s="189"/>
      <c r="E938" s="188"/>
      <c r="F938" s="189"/>
      <c r="G938" s="18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Z938" s="9"/>
      <c r="AC938" s="190"/>
      <c r="AD938" s="190"/>
      <c r="AE938" s="190"/>
      <c r="AF938" s="190"/>
      <c r="AG938" s="114"/>
      <c r="AH938" s="114"/>
      <c r="AI938" s="114"/>
    </row>
    <row r="939" spans="1:35" ht="12.75">
      <c r="A939" s="394"/>
      <c r="B939" s="396"/>
      <c r="C939" s="396"/>
      <c r="D939" s="189"/>
      <c r="E939" s="188"/>
      <c r="F939" s="189"/>
      <c r="G939" s="18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Z939" s="9"/>
      <c r="AC939" s="190"/>
      <c r="AD939" s="190"/>
      <c r="AE939" s="190"/>
      <c r="AF939" s="190"/>
      <c r="AG939" s="114"/>
      <c r="AH939" s="114"/>
      <c r="AI939" s="114"/>
    </row>
    <row r="940" spans="1:35" ht="12.75">
      <c r="A940" s="394"/>
      <c r="B940" s="396"/>
      <c r="C940" s="396"/>
      <c r="D940" s="189"/>
      <c r="E940" s="188"/>
      <c r="F940" s="189"/>
      <c r="G940" s="18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Z940" s="9"/>
      <c r="AC940" s="190"/>
      <c r="AD940" s="190"/>
      <c r="AE940" s="190"/>
      <c r="AF940" s="190"/>
      <c r="AG940" s="114"/>
      <c r="AH940" s="114"/>
      <c r="AI940" s="114"/>
    </row>
    <row r="941" spans="1:35" ht="12.75">
      <c r="A941" s="394"/>
      <c r="B941" s="396"/>
      <c r="C941" s="396"/>
      <c r="D941" s="189"/>
      <c r="E941" s="188"/>
      <c r="F941" s="189"/>
      <c r="G941" s="18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Z941" s="9"/>
      <c r="AC941" s="190"/>
      <c r="AD941" s="190"/>
      <c r="AE941" s="190"/>
      <c r="AF941" s="190"/>
      <c r="AG941" s="114"/>
      <c r="AH941" s="114"/>
      <c r="AI941" s="114"/>
    </row>
    <row r="942" spans="1:35" ht="12.75">
      <c r="A942" s="394"/>
      <c r="B942" s="396"/>
      <c r="C942" s="396"/>
      <c r="D942" s="189"/>
      <c r="E942" s="188"/>
      <c r="F942" s="189"/>
      <c r="G942" s="18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Z942" s="9"/>
      <c r="AC942" s="190"/>
      <c r="AD942" s="190"/>
      <c r="AE942" s="190"/>
      <c r="AF942" s="190"/>
      <c r="AG942" s="114"/>
      <c r="AH942" s="114"/>
      <c r="AI942" s="114"/>
    </row>
    <row r="943" spans="1:35" ht="12.75">
      <c r="A943" s="394"/>
      <c r="B943" s="396"/>
      <c r="C943" s="396"/>
      <c r="D943" s="189"/>
      <c r="E943" s="188"/>
      <c r="F943" s="189"/>
      <c r="G943" s="18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Z943" s="9"/>
      <c r="AC943" s="190"/>
      <c r="AD943" s="190"/>
      <c r="AE943" s="190"/>
      <c r="AF943" s="190"/>
      <c r="AG943" s="114"/>
      <c r="AH943" s="114"/>
      <c r="AI943" s="114"/>
    </row>
    <row r="944" spans="1:35" ht="12.75">
      <c r="A944" s="394"/>
      <c r="B944" s="396"/>
      <c r="C944" s="396"/>
      <c r="D944" s="189"/>
      <c r="E944" s="188"/>
      <c r="F944" s="189"/>
      <c r="G944" s="18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Z944" s="9"/>
      <c r="AC944" s="190"/>
      <c r="AD944" s="190"/>
      <c r="AE944" s="190"/>
      <c r="AF944" s="190"/>
      <c r="AG944" s="114"/>
      <c r="AH944" s="114"/>
      <c r="AI944" s="114"/>
    </row>
    <row r="945" spans="1:35" ht="12.75">
      <c r="A945" s="394"/>
      <c r="B945" s="396"/>
      <c r="C945" s="396"/>
      <c r="D945" s="189"/>
      <c r="E945" s="188"/>
      <c r="F945" s="189"/>
      <c r="G945" s="18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Z945" s="9"/>
      <c r="AC945" s="190"/>
      <c r="AD945" s="190"/>
      <c r="AE945" s="190"/>
      <c r="AF945" s="190"/>
      <c r="AG945" s="114"/>
      <c r="AH945" s="114"/>
      <c r="AI945" s="114"/>
    </row>
    <row r="946" spans="1:35" ht="12.75">
      <c r="A946" s="394"/>
      <c r="B946" s="396"/>
      <c r="C946" s="396"/>
      <c r="D946" s="189"/>
      <c r="E946" s="188"/>
      <c r="F946" s="189"/>
      <c r="G946" s="18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Z946" s="9"/>
      <c r="AC946" s="190"/>
      <c r="AD946" s="190"/>
      <c r="AE946" s="190"/>
      <c r="AF946" s="190"/>
      <c r="AG946" s="114"/>
      <c r="AH946" s="114"/>
      <c r="AI946" s="114"/>
    </row>
    <row r="947" spans="1:35" ht="12.75">
      <c r="A947" s="394"/>
      <c r="B947" s="396"/>
      <c r="C947" s="396"/>
      <c r="D947" s="189"/>
      <c r="E947" s="188"/>
      <c r="F947" s="189"/>
      <c r="G947" s="18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Z947" s="9"/>
      <c r="AC947" s="190"/>
      <c r="AD947" s="190"/>
      <c r="AE947" s="190"/>
      <c r="AF947" s="190"/>
      <c r="AG947" s="114"/>
      <c r="AH947" s="114"/>
      <c r="AI947" s="114"/>
    </row>
    <row r="948" spans="1:35" ht="12.75">
      <c r="A948" s="394"/>
      <c r="B948" s="396"/>
      <c r="C948" s="396"/>
      <c r="D948" s="189"/>
      <c r="E948" s="188"/>
      <c r="F948" s="189"/>
      <c r="G948" s="18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Z948" s="9"/>
      <c r="AC948" s="190"/>
      <c r="AD948" s="190"/>
      <c r="AE948" s="190"/>
      <c r="AF948" s="190"/>
      <c r="AG948" s="114"/>
      <c r="AH948" s="114"/>
      <c r="AI948" s="114"/>
    </row>
    <row r="949" spans="1:35" ht="12.75">
      <c r="A949" s="394"/>
      <c r="B949" s="396"/>
      <c r="C949" s="396"/>
      <c r="D949" s="189"/>
      <c r="E949" s="188"/>
      <c r="F949" s="189"/>
      <c r="G949" s="18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Z949" s="9"/>
      <c r="AC949" s="190"/>
      <c r="AD949" s="190"/>
      <c r="AE949" s="190"/>
      <c r="AF949" s="190"/>
      <c r="AG949" s="114"/>
      <c r="AH949" s="114"/>
      <c r="AI949" s="114"/>
    </row>
    <row r="950" spans="1:35" ht="12.75">
      <c r="A950" s="394"/>
      <c r="B950" s="396"/>
      <c r="C950" s="396"/>
      <c r="D950" s="189"/>
      <c r="E950" s="188"/>
      <c r="F950" s="189"/>
      <c r="G950" s="18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Z950" s="9"/>
      <c r="AC950" s="190"/>
      <c r="AD950" s="190"/>
      <c r="AE950" s="190"/>
      <c r="AF950" s="190"/>
      <c r="AG950" s="114"/>
      <c r="AH950" s="114"/>
      <c r="AI950" s="114"/>
    </row>
    <row r="951" spans="1:35" ht="12.75">
      <c r="A951" s="394"/>
      <c r="B951" s="396"/>
      <c r="C951" s="396"/>
      <c r="D951" s="189"/>
      <c r="E951" s="188"/>
      <c r="F951" s="189"/>
      <c r="G951" s="18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Z951" s="9"/>
      <c r="AC951" s="190"/>
      <c r="AD951" s="190"/>
      <c r="AE951" s="190"/>
      <c r="AF951" s="190"/>
      <c r="AG951" s="114"/>
      <c r="AH951" s="114"/>
      <c r="AI951" s="114"/>
    </row>
    <row r="952" spans="1:35" ht="12.75">
      <c r="A952" s="394"/>
      <c r="B952" s="396"/>
      <c r="C952" s="396"/>
      <c r="D952" s="189"/>
      <c r="E952" s="188"/>
      <c r="F952" s="189"/>
      <c r="G952" s="18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Z952" s="9"/>
      <c r="AC952" s="190"/>
      <c r="AD952" s="190"/>
      <c r="AE952" s="190"/>
      <c r="AF952" s="190"/>
      <c r="AG952" s="114"/>
      <c r="AH952" s="114"/>
      <c r="AI952" s="114"/>
    </row>
    <row r="953" spans="1:35" ht="12.75">
      <c r="A953" s="394"/>
      <c r="B953" s="396"/>
      <c r="C953" s="396"/>
      <c r="D953" s="189"/>
      <c r="E953" s="188"/>
      <c r="F953" s="189"/>
      <c r="G953" s="18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Z953" s="9"/>
      <c r="AC953" s="190"/>
      <c r="AD953" s="190"/>
      <c r="AE953" s="190"/>
      <c r="AF953" s="190"/>
      <c r="AG953" s="114"/>
      <c r="AH953" s="114"/>
      <c r="AI953" s="114"/>
    </row>
    <row r="954" spans="1:35" ht="12.75">
      <c r="A954" s="394"/>
      <c r="B954" s="396"/>
      <c r="C954" s="396"/>
      <c r="D954" s="189"/>
      <c r="E954" s="188"/>
      <c r="F954" s="189"/>
      <c r="G954" s="18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Z954" s="9"/>
      <c r="AC954" s="190"/>
      <c r="AD954" s="190"/>
      <c r="AE954" s="190"/>
      <c r="AF954" s="190"/>
      <c r="AG954" s="114"/>
      <c r="AH954" s="114"/>
      <c r="AI954" s="114"/>
    </row>
    <row r="955" spans="1:35" ht="12.75">
      <c r="A955" s="394"/>
      <c r="B955" s="396"/>
      <c r="C955" s="396"/>
      <c r="D955" s="189"/>
      <c r="E955" s="188"/>
      <c r="F955" s="189"/>
      <c r="G955" s="18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Z955" s="9"/>
      <c r="AC955" s="190"/>
      <c r="AD955" s="190"/>
      <c r="AE955" s="190"/>
      <c r="AF955" s="190"/>
      <c r="AG955" s="114"/>
      <c r="AH955" s="114"/>
      <c r="AI955" s="114"/>
    </row>
    <row r="956" spans="1:35" ht="12.75">
      <c r="A956" s="394"/>
      <c r="B956" s="396"/>
      <c r="C956" s="396"/>
      <c r="D956" s="189"/>
      <c r="E956" s="188"/>
      <c r="F956" s="189"/>
      <c r="G956" s="18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Z956" s="9"/>
      <c r="AC956" s="190"/>
      <c r="AD956" s="190"/>
      <c r="AE956" s="190"/>
      <c r="AF956" s="190"/>
      <c r="AG956" s="114"/>
      <c r="AH956" s="114"/>
      <c r="AI956" s="114"/>
    </row>
    <row r="957" spans="1:35" ht="12.75">
      <c r="A957" s="394"/>
      <c r="B957" s="396"/>
      <c r="C957" s="396"/>
      <c r="D957" s="189"/>
      <c r="E957" s="188"/>
      <c r="F957" s="189"/>
      <c r="G957" s="18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Z957" s="9"/>
      <c r="AC957" s="190"/>
      <c r="AD957" s="190"/>
      <c r="AE957" s="190"/>
      <c r="AF957" s="190"/>
      <c r="AG957" s="114"/>
      <c r="AH957" s="114"/>
      <c r="AI957" s="114"/>
    </row>
    <row r="958" spans="1:35" ht="12.75">
      <c r="A958" s="394"/>
      <c r="B958" s="396"/>
      <c r="C958" s="396"/>
      <c r="D958" s="189"/>
      <c r="E958" s="188"/>
      <c r="F958" s="189"/>
      <c r="G958" s="18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Z958" s="9"/>
      <c r="AC958" s="190"/>
      <c r="AD958" s="190"/>
      <c r="AE958" s="190"/>
      <c r="AF958" s="190"/>
      <c r="AG958" s="114"/>
      <c r="AH958" s="114"/>
      <c r="AI958" s="114"/>
    </row>
    <row r="959" spans="1:35" ht="12.75">
      <c r="A959" s="394"/>
      <c r="B959" s="396"/>
      <c r="C959" s="396"/>
      <c r="D959" s="189"/>
      <c r="E959" s="188"/>
      <c r="F959" s="189"/>
      <c r="G959" s="18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Z959" s="9"/>
      <c r="AC959" s="190"/>
      <c r="AD959" s="190"/>
      <c r="AE959" s="190"/>
      <c r="AF959" s="190"/>
      <c r="AG959" s="114"/>
      <c r="AH959" s="114"/>
      <c r="AI959" s="114"/>
    </row>
    <row r="960" spans="1:35" ht="12.75">
      <c r="A960" s="394"/>
      <c r="B960" s="396"/>
      <c r="C960" s="396"/>
      <c r="D960" s="189"/>
      <c r="E960" s="188"/>
      <c r="F960" s="189"/>
      <c r="G960" s="18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Z960" s="9"/>
      <c r="AC960" s="190"/>
      <c r="AD960" s="190"/>
      <c r="AE960" s="190"/>
      <c r="AF960" s="190"/>
      <c r="AG960" s="114"/>
      <c r="AH960" s="114"/>
      <c r="AI960" s="114"/>
    </row>
    <row r="961" spans="1:35" ht="12.75">
      <c r="A961" s="394"/>
      <c r="B961" s="396"/>
      <c r="C961" s="396"/>
      <c r="D961" s="189"/>
      <c r="E961" s="188"/>
      <c r="F961" s="189"/>
      <c r="G961" s="18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Z961" s="9"/>
      <c r="AC961" s="190"/>
      <c r="AD961" s="190"/>
      <c r="AE961" s="190"/>
      <c r="AF961" s="190"/>
      <c r="AG961" s="114"/>
      <c r="AH961" s="114"/>
      <c r="AI961" s="114"/>
    </row>
    <row r="962" spans="1:35" ht="12.75">
      <c r="A962" s="394"/>
      <c r="B962" s="396"/>
      <c r="C962" s="396"/>
      <c r="D962" s="189"/>
      <c r="E962" s="188"/>
      <c r="F962" s="189"/>
      <c r="G962" s="18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Z962" s="9"/>
      <c r="AC962" s="190"/>
      <c r="AD962" s="190"/>
      <c r="AE962" s="190"/>
      <c r="AF962" s="190"/>
      <c r="AG962" s="114"/>
      <c r="AH962" s="114"/>
      <c r="AI962" s="114"/>
    </row>
    <row r="963" spans="1:35" ht="12.75">
      <c r="A963" s="394"/>
      <c r="B963" s="396"/>
      <c r="C963" s="396"/>
      <c r="D963" s="189"/>
      <c r="E963" s="188"/>
      <c r="F963" s="189"/>
      <c r="G963" s="18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Z963" s="9"/>
      <c r="AC963" s="190"/>
      <c r="AD963" s="190"/>
      <c r="AE963" s="190"/>
      <c r="AF963" s="190"/>
      <c r="AG963" s="114"/>
      <c r="AH963" s="114"/>
      <c r="AI963" s="114"/>
    </row>
    <row r="964" spans="1:35" ht="12.75">
      <c r="A964" s="394"/>
      <c r="B964" s="396"/>
      <c r="C964" s="396"/>
      <c r="D964" s="189"/>
      <c r="E964" s="188"/>
      <c r="F964" s="189"/>
      <c r="G964" s="18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Z964" s="9"/>
      <c r="AC964" s="190"/>
      <c r="AD964" s="190"/>
      <c r="AE964" s="190"/>
      <c r="AF964" s="190"/>
      <c r="AG964" s="114"/>
      <c r="AH964" s="114"/>
      <c r="AI964" s="114"/>
    </row>
    <row r="965" spans="1:35" ht="12.75">
      <c r="A965" s="394"/>
      <c r="B965" s="396"/>
      <c r="C965" s="396"/>
      <c r="D965" s="189"/>
      <c r="E965" s="188"/>
      <c r="F965" s="189"/>
      <c r="G965" s="18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Z965" s="9"/>
      <c r="AC965" s="190"/>
      <c r="AD965" s="190"/>
      <c r="AE965" s="190"/>
      <c r="AF965" s="190"/>
      <c r="AG965" s="114"/>
      <c r="AH965" s="114"/>
      <c r="AI965" s="114"/>
    </row>
    <row r="966" spans="1:35" ht="12.75">
      <c r="A966" s="394"/>
      <c r="B966" s="396"/>
      <c r="C966" s="396"/>
      <c r="D966" s="189"/>
      <c r="E966" s="188"/>
      <c r="F966" s="189"/>
      <c r="G966" s="18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Z966" s="9"/>
      <c r="AC966" s="190"/>
      <c r="AD966" s="190"/>
      <c r="AE966" s="190"/>
      <c r="AF966" s="190"/>
      <c r="AG966" s="114"/>
      <c r="AH966" s="114"/>
      <c r="AI966" s="114"/>
    </row>
    <row r="967" spans="1:35" ht="12.75">
      <c r="A967" s="394"/>
      <c r="B967" s="396"/>
      <c r="C967" s="396"/>
      <c r="D967" s="189"/>
      <c r="E967" s="188"/>
      <c r="F967" s="189"/>
      <c r="G967" s="18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Z967" s="9"/>
      <c r="AC967" s="190"/>
      <c r="AD967" s="190"/>
      <c r="AE967" s="190"/>
      <c r="AF967" s="190"/>
      <c r="AG967" s="114"/>
      <c r="AH967" s="114"/>
      <c r="AI967" s="114"/>
    </row>
    <row r="968" spans="1:35" ht="12.75">
      <c r="A968" s="394"/>
      <c r="B968" s="396"/>
      <c r="C968" s="396"/>
      <c r="D968" s="189"/>
      <c r="E968" s="188"/>
      <c r="F968" s="189"/>
      <c r="G968" s="18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Z968" s="9"/>
      <c r="AC968" s="190"/>
      <c r="AD968" s="190"/>
      <c r="AE968" s="190"/>
      <c r="AF968" s="190"/>
      <c r="AG968" s="114"/>
      <c r="AH968" s="114"/>
      <c r="AI968" s="114"/>
    </row>
    <row r="969" spans="1:35" ht="12.75">
      <c r="A969" s="394"/>
      <c r="B969" s="396"/>
      <c r="C969" s="396"/>
      <c r="D969" s="189"/>
      <c r="E969" s="188"/>
      <c r="F969" s="189"/>
      <c r="G969" s="18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Z969" s="9"/>
      <c r="AC969" s="190"/>
      <c r="AD969" s="190"/>
      <c r="AE969" s="190"/>
      <c r="AF969" s="190"/>
      <c r="AG969" s="114"/>
      <c r="AH969" s="114"/>
      <c r="AI969" s="114"/>
    </row>
    <row r="970" spans="1:35" ht="12.75">
      <c r="A970" s="394"/>
      <c r="B970" s="396"/>
      <c r="C970" s="396"/>
      <c r="D970" s="189"/>
      <c r="E970" s="188"/>
      <c r="F970" s="189"/>
      <c r="G970" s="18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Z970" s="9"/>
      <c r="AC970" s="190"/>
      <c r="AD970" s="190"/>
      <c r="AE970" s="190"/>
      <c r="AF970" s="190"/>
      <c r="AG970" s="114"/>
      <c r="AH970" s="114"/>
      <c r="AI970" s="114"/>
    </row>
    <row r="971" spans="1:35" ht="12.75">
      <c r="A971" s="394"/>
      <c r="B971" s="396"/>
      <c r="C971" s="396"/>
      <c r="D971" s="189"/>
      <c r="E971" s="188"/>
      <c r="F971" s="189"/>
      <c r="G971" s="18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Z971" s="9"/>
      <c r="AC971" s="190"/>
      <c r="AD971" s="190"/>
      <c r="AE971" s="190"/>
      <c r="AF971" s="190"/>
      <c r="AG971" s="114"/>
      <c r="AH971" s="114"/>
      <c r="AI971" s="114"/>
    </row>
    <row r="972" spans="1:35" ht="12.75">
      <c r="A972" s="394"/>
      <c r="B972" s="396"/>
      <c r="C972" s="396"/>
      <c r="D972" s="189"/>
      <c r="E972" s="188"/>
      <c r="F972" s="189"/>
      <c r="G972" s="18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Z972" s="9"/>
      <c r="AC972" s="190"/>
      <c r="AD972" s="190"/>
      <c r="AE972" s="190"/>
      <c r="AF972" s="190"/>
      <c r="AG972" s="114"/>
      <c r="AH972" s="114"/>
      <c r="AI972" s="114"/>
    </row>
    <row r="973" spans="1:35" ht="12.75">
      <c r="A973" s="394"/>
      <c r="B973" s="396"/>
      <c r="C973" s="396"/>
      <c r="D973" s="189"/>
      <c r="E973" s="188"/>
      <c r="F973" s="189"/>
      <c r="G973" s="18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Z973" s="9"/>
      <c r="AC973" s="190"/>
      <c r="AD973" s="190"/>
      <c r="AE973" s="190"/>
      <c r="AF973" s="190"/>
      <c r="AG973" s="114"/>
      <c r="AH973" s="114"/>
      <c r="AI973" s="114"/>
    </row>
    <row r="974" spans="1:35" ht="12.75">
      <c r="A974" s="394"/>
      <c r="B974" s="396"/>
      <c r="C974" s="396"/>
      <c r="D974" s="189"/>
      <c r="E974" s="188"/>
      <c r="F974" s="189"/>
      <c r="G974" s="18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Z974" s="9"/>
      <c r="AC974" s="190"/>
      <c r="AD974" s="190"/>
      <c r="AE974" s="190"/>
      <c r="AF974" s="190"/>
      <c r="AG974" s="114"/>
      <c r="AH974" s="114"/>
      <c r="AI974" s="114"/>
    </row>
    <row r="975" spans="1:35" ht="12.75">
      <c r="A975" s="394"/>
      <c r="B975" s="396"/>
      <c r="C975" s="396"/>
      <c r="D975" s="189"/>
      <c r="E975" s="188"/>
      <c r="F975" s="189"/>
      <c r="G975" s="18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Z975" s="9"/>
      <c r="AC975" s="190"/>
      <c r="AD975" s="190"/>
      <c r="AE975" s="190"/>
      <c r="AF975" s="190"/>
      <c r="AG975" s="114"/>
      <c r="AH975" s="114"/>
      <c r="AI975" s="114"/>
    </row>
    <row r="976" spans="1:35" ht="12.75">
      <c r="A976" s="394"/>
      <c r="B976" s="396"/>
      <c r="C976" s="396"/>
      <c r="D976" s="189"/>
      <c r="E976" s="188"/>
      <c r="F976" s="189"/>
      <c r="G976" s="18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Z976" s="9"/>
      <c r="AC976" s="190"/>
      <c r="AD976" s="190"/>
      <c r="AE976" s="190"/>
      <c r="AF976" s="190"/>
      <c r="AG976" s="114"/>
      <c r="AH976" s="114"/>
      <c r="AI976" s="114"/>
    </row>
    <row r="977" spans="1:35" ht="12.75">
      <c r="A977" s="394"/>
      <c r="B977" s="396"/>
      <c r="C977" s="396"/>
      <c r="D977" s="189"/>
      <c r="E977" s="188"/>
      <c r="F977" s="189"/>
      <c r="G977" s="18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Z977" s="9"/>
      <c r="AC977" s="190"/>
      <c r="AD977" s="190"/>
      <c r="AE977" s="190"/>
      <c r="AF977" s="190"/>
      <c r="AG977" s="114"/>
      <c r="AH977" s="114"/>
      <c r="AI977" s="114"/>
    </row>
    <row r="978" spans="1:35" ht="12.75">
      <c r="A978" s="394"/>
      <c r="B978" s="396"/>
      <c r="C978" s="396"/>
      <c r="D978" s="189"/>
      <c r="E978" s="188"/>
      <c r="F978" s="189"/>
      <c r="G978" s="18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Z978" s="9"/>
      <c r="AC978" s="190"/>
      <c r="AD978" s="190"/>
      <c r="AE978" s="190"/>
      <c r="AF978" s="190"/>
      <c r="AG978" s="114"/>
      <c r="AH978" s="114"/>
      <c r="AI978" s="114"/>
    </row>
    <row r="979" spans="1:35" ht="12.75">
      <c r="A979" s="394"/>
      <c r="B979" s="396"/>
      <c r="C979" s="396"/>
      <c r="D979" s="189"/>
      <c r="E979" s="188"/>
      <c r="F979" s="189"/>
      <c r="G979" s="18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Z979" s="9"/>
      <c r="AC979" s="190"/>
      <c r="AD979" s="190"/>
      <c r="AE979" s="190"/>
      <c r="AF979" s="190"/>
      <c r="AG979" s="114"/>
      <c r="AH979" s="114"/>
      <c r="AI979" s="114"/>
    </row>
    <row r="980" spans="1:35" ht="12.75">
      <c r="A980" s="394"/>
      <c r="B980" s="396"/>
      <c r="C980" s="396"/>
      <c r="D980" s="189"/>
      <c r="E980" s="188"/>
      <c r="F980" s="189"/>
      <c r="G980" s="18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Z980" s="9"/>
      <c r="AC980" s="190"/>
      <c r="AD980" s="190"/>
      <c r="AE980" s="190"/>
      <c r="AF980" s="190"/>
      <c r="AG980" s="114"/>
      <c r="AH980" s="114"/>
      <c r="AI980" s="114"/>
    </row>
    <row r="981" spans="1:35" ht="12.75">
      <c r="A981" s="394"/>
      <c r="B981" s="396"/>
      <c r="C981" s="396"/>
      <c r="D981" s="189"/>
      <c r="E981" s="188"/>
      <c r="F981" s="189"/>
      <c r="G981" s="18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Z981" s="9"/>
      <c r="AC981" s="190"/>
      <c r="AD981" s="190"/>
      <c r="AE981" s="190"/>
      <c r="AF981" s="190"/>
      <c r="AG981" s="114"/>
      <c r="AH981" s="114"/>
      <c r="AI981" s="114"/>
    </row>
    <row r="982" spans="1:35" ht="12.75">
      <c r="A982" s="394"/>
      <c r="B982" s="396"/>
      <c r="C982" s="396"/>
      <c r="D982" s="189"/>
      <c r="E982" s="188"/>
      <c r="F982" s="189"/>
      <c r="G982" s="18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Z982" s="9"/>
      <c r="AC982" s="190"/>
      <c r="AD982" s="190"/>
      <c r="AE982" s="190"/>
      <c r="AF982" s="190"/>
      <c r="AG982" s="114"/>
      <c r="AH982" s="114"/>
      <c r="AI982" s="114"/>
    </row>
    <row r="983" spans="1:35" ht="12.75">
      <c r="A983" s="394"/>
      <c r="B983" s="396"/>
      <c r="C983" s="396"/>
      <c r="D983" s="189"/>
      <c r="E983" s="188"/>
      <c r="F983" s="189"/>
      <c r="G983" s="18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Z983" s="9"/>
      <c r="AC983" s="190"/>
      <c r="AD983" s="190"/>
      <c r="AE983" s="190"/>
      <c r="AF983" s="190"/>
      <c r="AG983" s="114"/>
      <c r="AH983" s="114"/>
      <c r="AI983" s="114"/>
    </row>
    <row r="984" spans="1:35" ht="12.75">
      <c r="A984" s="394"/>
      <c r="B984" s="396"/>
      <c r="C984" s="396"/>
      <c r="D984" s="189"/>
      <c r="E984" s="188"/>
      <c r="F984" s="189"/>
      <c r="G984" s="18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Z984" s="9"/>
      <c r="AC984" s="190"/>
      <c r="AD984" s="190"/>
      <c r="AE984" s="190"/>
      <c r="AF984" s="190"/>
      <c r="AG984" s="114"/>
      <c r="AH984" s="114"/>
      <c r="AI984" s="114"/>
    </row>
    <row r="985" spans="1:35" ht="12.75">
      <c r="A985" s="394"/>
      <c r="B985" s="396"/>
      <c r="C985" s="396"/>
      <c r="D985" s="189"/>
      <c r="E985" s="188"/>
      <c r="F985" s="189"/>
      <c r="G985" s="18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Z985" s="9"/>
      <c r="AC985" s="190"/>
      <c r="AD985" s="190"/>
      <c r="AE985" s="190"/>
      <c r="AF985" s="190"/>
      <c r="AG985" s="114"/>
      <c r="AH985" s="114"/>
      <c r="AI985" s="114"/>
    </row>
    <row r="986" spans="1:35" ht="12.75">
      <c r="A986" s="394"/>
      <c r="B986" s="396"/>
      <c r="C986" s="396"/>
      <c r="D986" s="189"/>
      <c r="E986" s="188"/>
      <c r="F986" s="189"/>
      <c r="G986" s="18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Z986" s="9"/>
      <c r="AC986" s="190"/>
      <c r="AD986" s="190"/>
      <c r="AE986" s="190"/>
      <c r="AF986" s="190"/>
      <c r="AG986" s="114"/>
      <c r="AH986" s="114"/>
      <c r="AI986" s="114"/>
    </row>
    <row r="987" spans="1:35" ht="12.75">
      <c r="A987" s="394"/>
      <c r="B987" s="396"/>
      <c r="C987" s="396"/>
      <c r="D987" s="189"/>
      <c r="E987" s="188"/>
      <c r="F987" s="189"/>
      <c r="G987" s="18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Z987" s="9"/>
      <c r="AC987" s="190"/>
      <c r="AD987" s="190"/>
      <c r="AE987" s="190"/>
      <c r="AF987" s="190"/>
      <c r="AG987" s="114"/>
      <c r="AH987" s="114"/>
      <c r="AI987" s="114"/>
    </row>
    <row r="988" spans="1:35" ht="12.75">
      <c r="A988" s="394"/>
      <c r="B988" s="396"/>
      <c r="C988" s="396"/>
      <c r="D988" s="189"/>
      <c r="E988" s="188"/>
      <c r="F988" s="189"/>
      <c r="G988" s="18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Z988" s="9"/>
      <c r="AC988" s="190"/>
      <c r="AD988" s="190"/>
      <c r="AE988" s="190"/>
      <c r="AF988" s="190"/>
      <c r="AG988" s="114"/>
      <c r="AH988" s="114"/>
      <c r="AI988" s="114"/>
    </row>
    <row r="989" spans="1:35" ht="12.75">
      <c r="A989" s="394"/>
      <c r="B989" s="396"/>
      <c r="C989" s="396"/>
      <c r="D989" s="189"/>
      <c r="E989" s="188"/>
      <c r="F989" s="189"/>
      <c r="G989" s="18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Z989" s="9"/>
      <c r="AC989" s="190"/>
      <c r="AD989" s="190"/>
      <c r="AE989" s="190"/>
      <c r="AF989" s="190"/>
      <c r="AG989" s="114"/>
      <c r="AH989" s="114"/>
      <c r="AI989" s="114"/>
    </row>
    <row r="990" spans="1:35" ht="12.75">
      <c r="A990" s="394"/>
      <c r="B990" s="396"/>
      <c r="C990" s="396"/>
      <c r="D990" s="189"/>
      <c r="E990" s="188"/>
      <c r="F990" s="189"/>
      <c r="G990" s="18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Z990" s="9"/>
      <c r="AC990" s="190"/>
      <c r="AD990" s="190"/>
      <c r="AE990" s="190"/>
      <c r="AF990" s="190"/>
      <c r="AG990" s="114"/>
      <c r="AH990" s="114"/>
      <c r="AI990" s="114"/>
    </row>
    <row r="991" spans="1:35" ht="12.75">
      <c r="A991" s="394"/>
      <c r="B991" s="396"/>
      <c r="C991" s="396"/>
      <c r="D991" s="189"/>
      <c r="E991" s="188"/>
      <c r="F991" s="189"/>
      <c r="G991" s="18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Z991" s="9"/>
      <c r="AC991" s="190"/>
      <c r="AD991" s="190"/>
      <c r="AE991" s="190"/>
      <c r="AF991" s="190"/>
      <c r="AG991" s="114"/>
      <c r="AH991" s="114"/>
      <c r="AI991" s="114"/>
    </row>
    <row r="992" spans="1:35" ht="12.75">
      <c r="A992" s="394"/>
      <c r="B992" s="396"/>
      <c r="C992" s="396"/>
      <c r="D992" s="189"/>
      <c r="E992" s="188"/>
      <c r="F992" s="189"/>
      <c r="G992" s="18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Z992" s="9"/>
      <c r="AC992" s="190"/>
      <c r="AD992" s="190"/>
      <c r="AE992" s="190"/>
      <c r="AF992" s="190"/>
      <c r="AG992" s="114"/>
      <c r="AH992" s="114"/>
      <c r="AI992" s="114"/>
    </row>
    <row r="993" spans="1:35" ht="12.75">
      <c r="A993" s="394"/>
      <c r="B993" s="396"/>
      <c r="C993" s="396"/>
      <c r="D993" s="189"/>
      <c r="E993" s="188"/>
      <c r="F993" s="189"/>
      <c r="G993" s="18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Z993" s="9"/>
      <c r="AC993" s="190"/>
      <c r="AD993" s="190"/>
      <c r="AE993" s="190"/>
      <c r="AF993" s="190"/>
      <c r="AG993" s="114"/>
      <c r="AH993" s="114"/>
      <c r="AI993" s="114"/>
    </row>
    <row r="994" spans="1:35" ht="12.75">
      <c r="A994" s="394"/>
      <c r="B994" s="396"/>
      <c r="C994" s="396"/>
      <c r="D994" s="189"/>
      <c r="E994" s="188"/>
      <c r="F994" s="189"/>
      <c r="G994" s="18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Z994" s="9"/>
      <c r="AC994" s="190"/>
      <c r="AD994" s="190"/>
      <c r="AE994" s="190"/>
      <c r="AF994" s="190"/>
      <c r="AG994" s="114"/>
      <c r="AH994" s="114"/>
      <c r="AI994" s="114"/>
    </row>
    <row r="995" spans="1:35" ht="12.75">
      <c r="A995" s="394"/>
      <c r="B995" s="396"/>
      <c r="C995" s="396"/>
      <c r="D995" s="189"/>
      <c r="E995" s="188"/>
      <c r="F995" s="189"/>
      <c r="G995" s="18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Z995" s="9"/>
      <c r="AC995" s="190"/>
      <c r="AD995" s="190"/>
      <c r="AE995" s="190"/>
      <c r="AF995" s="190"/>
      <c r="AG995" s="114"/>
      <c r="AH995" s="114"/>
      <c r="AI995" s="114"/>
    </row>
    <row r="996" spans="1:35" ht="12.75">
      <c r="A996" s="394"/>
      <c r="B996" s="396"/>
      <c r="C996" s="396"/>
      <c r="D996" s="189"/>
      <c r="E996" s="188"/>
      <c r="F996" s="189"/>
      <c r="G996" s="18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Z996" s="9"/>
      <c r="AC996" s="190"/>
      <c r="AD996" s="190"/>
      <c r="AE996" s="190"/>
      <c r="AF996" s="190"/>
      <c r="AG996" s="114"/>
      <c r="AH996" s="114"/>
      <c r="AI996" s="114"/>
    </row>
    <row r="997" spans="1:35" ht="12.75">
      <c r="A997" s="394"/>
      <c r="B997" s="396"/>
      <c r="C997" s="396"/>
      <c r="D997" s="189"/>
      <c r="E997" s="188"/>
      <c r="F997" s="189"/>
      <c r="G997" s="18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Z997" s="9"/>
      <c r="AC997" s="190"/>
      <c r="AD997" s="190"/>
      <c r="AE997" s="190"/>
      <c r="AF997" s="190"/>
      <c r="AG997" s="114"/>
      <c r="AH997" s="114"/>
      <c r="AI997" s="114"/>
    </row>
    <row r="998" spans="1:35" ht="12.75">
      <c r="A998" s="394"/>
      <c r="B998" s="396"/>
      <c r="C998" s="396"/>
      <c r="D998" s="189"/>
      <c r="E998" s="188"/>
      <c r="F998" s="189"/>
      <c r="G998" s="18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Z998" s="9"/>
      <c r="AC998" s="190"/>
      <c r="AD998" s="190"/>
      <c r="AE998" s="190"/>
      <c r="AF998" s="190"/>
      <c r="AG998" s="114"/>
      <c r="AH998" s="114"/>
      <c r="AI998" s="114"/>
    </row>
    <row r="999" spans="1:35" ht="12.75">
      <c r="A999" s="394"/>
      <c r="B999" s="396"/>
      <c r="C999" s="396"/>
      <c r="D999" s="189"/>
      <c r="E999" s="188"/>
      <c r="F999" s="189"/>
      <c r="G999" s="18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Z999" s="9"/>
      <c r="AC999" s="190"/>
      <c r="AD999" s="190"/>
      <c r="AE999" s="190"/>
      <c r="AF999" s="190"/>
      <c r="AG999" s="114"/>
      <c r="AH999" s="114"/>
      <c r="AI999" s="114"/>
    </row>
    <row r="1000" spans="1:35" ht="12.75">
      <c r="A1000" s="394"/>
      <c r="B1000" s="396"/>
      <c r="C1000" s="396"/>
      <c r="D1000" s="189"/>
      <c r="E1000" s="188"/>
      <c r="F1000" s="189"/>
      <c r="G1000" s="18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Z1000" s="9"/>
      <c r="AC1000" s="190"/>
      <c r="AD1000" s="190"/>
      <c r="AE1000" s="190"/>
      <c r="AF1000" s="190"/>
      <c r="AG1000" s="114"/>
      <c r="AH1000" s="114"/>
      <c r="AI1000" s="114"/>
    </row>
    <row r="1001" spans="1:35" ht="12.75">
      <c r="A1001" s="394"/>
      <c r="B1001" s="396"/>
      <c r="C1001" s="396"/>
      <c r="D1001" s="189"/>
      <c r="E1001" s="188"/>
      <c r="F1001" s="189"/>
      <c r="G1001" s="18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Z1001" s="9"/>
      <c r="AC1001" s="190"/>
      <c r="AD1001" s="190"/>
      <c r="AE1001" s="190"/>
      <c r="AF1001" s="190"/>
      <c r="AG1001" s="114"/>
      <c r="AH1001" s="114"/>
      <c r="AI1001" s="114"/>
    </row>
    <row r="1002" spans="1:35" ht="12.75">
      <c r="A1002" s="394"/>
      <c r="B1002" s="396"/>
      <c r="C1002" s="396"/>
      <c r="D1002" s="189"/>
      <c r="E1002" s="188"/>
      <c r="F1002" s="189"/>
      <c r="G1002" s="18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Z1002" s="9"/>
      <c r="AC1002" s="190"/>
      <c r="AD1002" s="190"/>
      <c r="AE1002" s="190"/>
      <c r="AF1002" s="190"/>
      <c r="AG1002" s="114"/>
      <c r="AH1002" s="114"/>
      <c r="AI1002" s="114"/>
    </row>
    <row r="1003" spans="1:35" ht="12.75">
      <c r="A1003" s="394"/>
      <c r="B1003" s="396"/>
      <c r="C1003" s="396"/>
      <c r="D1003" s="189"/>
      <c r="E1003" s="188"/>
      <c r="F1003" s="189"/>
      <c r="G1003" s="18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Z1003" s="9"/>
      <c r="AC1003" s="190"/>
      <c r="AD1003" s="190"/>
      <c r="AE1003" s="190"/>
      <c r="AF1003" s="190"/>
      <c r="AG1003" s="114"/>
      <c r="AH1003" s="114"/>
      <c r="AI1003" s="114"/>
    </row>
    <row r="1004" spans="1:35" ht="12.75">
      <c r="A1004" s="394"/>
      <c r="B1004" s="396"/>
      <c r="C1004" s="396"/>
      <c r="D1004" s="189"/>
      <c r="E1004" s="188"/>
      <c r="F1004" s="189"/>
      <c r="G1004" s="18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Z1004" s="9"/>
      <c r="AC1004" s="190"/>
      <c r="AD1004" s="190"/>
      <c r="AE1004" s="190"/>
      <c r="AF1004" s="190"/>
      <c r="AG1004" s="114"/>
      <c r="AH1004" s="114"/>
      <c r="AI1004" s="114"/>
    </row>
    <row r="1005" spans="1:35" ht="12.75">
      <c r="A1005" s="394"/>
      <c r="B1005" s="396"/>
      <c r="C1005" s="396"/>
      <c r="D1005" s="189"/>
      <c r="E1005" s="188"/>
      <c r="F1005" s="189"/>
      <c r="G1005" s="18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Z1005" s="9"/>
      <c r="AC1005" s="190"/>
      <c r="AD1005" s="190"/>
      <c r="AE1005" s="190"/>
      <c r="AF1005" s="190"/>
      <c r="AG1005" s="114"/>
      <c r="AH1005" s="114"/>
      <c r="AI1005" s="114"/>
    </row>
    <row r="1006" spans="1:35" ht="12.75">
      <c r="A1006" s="394"/>
      <c r="B1006" s="396"/>
      <c r="C1006" s="396"/>
      <c r="D1006" s="189"/>
      <c r="E1006" s="188"/>
      <c r="F1006" s="189"/>
      <c r="G1006" s="18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Z1006" s="9"/>
      <c r="AC1006" s="190"/>
      <c r="AD1006" s="190"/>
      <c r="AE1006" s="190"/>
      <c r="AF1006" s="190"/>
      <c r="AG1006" s="114"/>
      <c r="AH1006" s="114"/>
      <c r="AI1006" s="114"/>
    </row>
    <row r="1007" spans="1:35" ht="12.75">
      <c r="A1007" s="394"/>
      <c r="B1007" s="396"/>
      <c r="C1007" s="396"/>
      <c r="D1007" s="189"/>
      <c r="E1007" s="188"/>
      <c r="F1007" s="189"/>
      <c r="G1007" s="18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Z1007" s="9"/>
      <c r="AC1007" s="190"/>
      <c r="AD1007" s="190"/>
      <c r="AE1007" s="190"/>
      <c r="AF1007" s="190"/>
      <c r="AG1007" s="114"/>
      <c r="AH1007" s="114"/>
      <c r="AI1007" s="114"/>
    </row>
    <row r="1008" spans="1:35" ht="12.75">
      <c r="A1008" s="394"/>
      <c r="B1008" s="396"/>
      <c r="C1008" s="396"/>
      <c r="D1008" s="189"/>
      <c r="E1008" s="188"/>
      <c r="F1008" s="189"/>
      <c r="G1008" s="18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Z1008" s="9"/>
      <c r="AC1008" s="190"/>
      <c r="AD1008" s="190"/>
      <c r="AE1008" s="190"/>
      <c r="AF1008" s="190"/>
      <c r="AG1008" s="114"/>
      <c r="AH1008" s="114"/>
      <c r="AI1008" s="114"/>
    </row>
    <row r="1009" spans="1:35" ht="12.75">
      <c r="A1009" s="394"/>
      <c r="B1009" s="396"/>
      <c r="C1009" s="396"/>
      <c r="D1009" s="189"/>
      <c r="E1009" s="188"/>
      <c r="F1009" s="189"/>
      <c r="G1009" s="18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Z1009" s="9"/>
      <c r="AC1009" s="190"/>
      <c r="AD1009" s="190"/>
      <c r="AE1009" s="190"/>
      <c r="AF1009" s="190"/>
      <c r="AG1009" s="114"/>
      <c r="AH1009" s="114"/>
      <c r="AI1009" s="114"/>
    </row>
    <row r="1010" spans="1:35" ht="12.75">
      <c r="A1010" s="394"/>
      <c r="B1010" s="396"/>
      <c r="C1010" s="396"/>
      <c r="D1010" s="189"/>
      <c r="E1010" s="188"/>
      <c r="F1010" s="189"/>
      <c r="G1010" s="18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Z1010" s="9"/>
      <c r="AC1010" s="190"/>
      <c r="AD1010" s="190"/>
      <c r="AE1010" s="190"/>
      <c r="AF1010" s="190"/>
      <c r="AG1010" s="114"/>
      <c r="AH1010" s="114"/>
      <c r="AI1010" s="114"/>
    </row>
    <row r="1011" spans="1:35" ht="12.75">
      <c r="A1011" s="394"/>
      <c r="B1011" s="396"/>
      <c r="C1011" s="396"/>
      <c r="D1011" s="189"/>
      <c r="E1011" s="188"/>
      <c r="F1011" s="189"/>
      <c r="G1011" s="18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Z1011" s="9"/>
      <c r="AC1011" s="190"/>
      <c r="AD1011" s="190"/>
      <c r="AE1011" s="190"/>
      <c r="AF1011" s="190"/>
      <c r="AG1011" s="114"/>
      <c r="AH1011" s="114"/>
      <c r="AI1011" s="114"/>
    </row>
    <row r="1012" spans="1:35" ht="12.75">
      <c r="A1012" s="394"/>
      <c r="B1012" s="396"/>
      <c r="C1012" s="396"/>
      <c r="D1012" s="189"/>
      <c r="E1012" s="188"/>
      <c r="F1012" s="189"/>
      <c r="G1012" s="18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Z1012" s="9"/>
      <c r="AC1012" s="190"/>
      <c r="AD1012" s="190"/>
      <c r="AE1012" s="190"/>
      <c r="AF1012" s="190"/>
      <c r="AG1012" s="114"/>
      <c r="AH1012" s="114"/>
      <c r="AI1012" s="114"/>
    </row>
    <row r="1013" spans="1:35" ht="12.75">
      <c r="A1013" s="394"/>
      <c r="B1013" s="396"/>
      <c r="C1013" s="396"/>
      <c r="D1013" s="189"/>
      <c r="E1013" s="188"/>
      <c r="F1013" s="189"/>
      <c r="G1013" s="18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Z1013" s="9"/>
      <c r="AC1013" s="190"/>
      <c r="AD1013" s="190"/>
      <c r="AE1013" s="190"/>
      <c r="AF1013" s="190"/>
      <c r="AG1013" s="114"/>
      <c r="AH1013" s="114"/>
      <c r="AI1013" s="114"/>
    </row>
    <row r="1014" spans="1:35" ht="12.75">
      <c r="A1014" s="394"/>
      <c r="B1014" s="396"/>
      <c r="C1014" s="396"/>
      <c r="D1014" s="189"/>
      <c r="E1014" s="188"/>
      <c r="F1014" s="189"/>
      <c r="G1014" s="18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Z1014" s="9"/>
      <c r="AC1014" s="190"/>
      <c r="AD1014" s="190"/>
      <c r="AE1014" s="190"/>
      <c r="AF1014" s="190"/>
      <c r="AG1014" s="114"/>
      <c r="AH1014" s="114"/>
      <c r="AI1014" s="114"/>
    </row>
    <row r="1015" spans="1:35" ht="12.75">
      <c r="A1015" s="394"/>
      <c r="B1015" s="396"/>
      <c r="C1015" s="396"/>
      <c r="D1015" s="189"/>
      <c r="E1015" s="188"/>
      <c r="F1015" s="189"/>
      <c r="G1015" s="18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Z1015" s="9"/>
      <c r="AC1015" s="190"/>
      <c r="AD1015" s="190"/>
      <c r="AE1015" s="190"/>
      <c r="AF1015" s="190"/>
      <c r="AG1015" s="114"/>
      <c r="AH1015" s="114"/>
      <c r="AI1015" s="114"/>
    </row>
    <row r="1016" spans="1:35" ht="12.75">
      <c r="A1016" s="394"/>
      <c r="B1016" s="396"/>
      <c r="C1016" s="396"/>
      <c r="D1016" s="189"/>
      <c r="E1016" s="188"/>
      <c r="F1016" s="189"/>
      <c r="G1016" s="18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Z1016" s="9"/>
      <c r="AC1016" s="190"/>
      <c r="AD1016" s="190"/>
      <c r="AE1016" s="190"/>
      <c r="AF1016" s="190"/>
      <c r="AG1016" s="114"/>
      <c r="AH1016" s="114"/>
      <c r="AI1016" s="114"/>
    </row>
    <row r="1017" spans="1:35" ht="12.75">
      <c r="A1017" s="394"/>
      <c r="B1017" s="396"/>
      <c r="C1017" s="396"/>
      <c r="D1017" s="189"/>
      <c r="E1017" s="188"/>
      <c r="F1017" s="189"/>
      <c r="G1017" s="18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Z1017" s="9"/>
      <c r="AC1017" s="190"/>
      <c r="AD1017" s="190"/>
      <c r="AE1017" s="190"/>
      <c r="AF1017" s="190"/>
      <c r="AG1017" s="114"/>
      <c r="AH1017" s="114"/>
      <c r="AI1017" s="114"/>
    </row>
    <row r="1018" spans="1:35" ht="12.75">
      <c r="A1018" s="394"/>
      <c r="B1018" s="396"/>
      <c r="C1018" s="396"/>
      <c r="D1018" s="189"/>
      <c r="E1018" s="188"/>
      <c r="F1018" s="189"/>
      <c r="G1018" s="18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Z1018" s="9"/>
      <c r="AC1018" s="190"/>
      <c r="AD1018" s="190"/>
      <c r="AE1018" s="190"/>
      <c r="AF1018" s="190"/>
      <c r="AG1018" s="114"/>
      <c r="AH1018" s="114"/>
      <c r="AI1018" s="114"/>
    </row>
    <row r="1019" spans="1:35" ht="12.75">
      <c r="A1019" s="394"/>
      <c r="B1019" s="396"/>
      <c r="C1019" s="396"/>
      <c r="D1019" s="189"/>
      <c r="E1019" s="188"/>
      <c r="F1019" s="189"/>
      <c r="G1019" s="18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Z1019" s="9"/>
      <c r="AC1019" s="190"/>
      <c r="AD1019" s="190"/>
      <c r="AE1019" s="190"/>
      <c r="AF1019" s="190"/>
      <c r="AG1019" s="114"/>
      <c r="AH1019" s="114"/>
      <c r="AI1019" s="114"/>
    </row>
    <row r="1020" spans="1:35" ht="12.75">
      <c r="A1020" s="394"/>
      <c r="B1020" s="396"/>
      <c r="C1020" s="396"/>
      <c r="D1020" s="189"/>
      <c r="E1020" s="188"/>
      <c r="F1020" s="189"/>
      <c r="G1020" s="18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Z1020" s="9"/>
      <c r="AC1020" s="190"/>
      <c r="AD1020" s="190"/>
      <c r="AE1020" s="190"/>
      <c r="AF1020" s="190"/>
      <c r="AG1020" s="114"/>
      <c r="AH1020" s="114"/>
      <c r="AI1020" s="114"/>
    </row>
    <row r="1021" spans="1:35" ht="12.75">
      <c r="A1021" s="394"/>
      <c r="B1021" s="396"/>
      <c r="C1021" s="396"/>
      <c r="D1021" s="189"/>
      <c r="E1021" s="188"/>
      <c r="F1021" s="189"/>
      <c r="G1021" s="18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Z1021" s="9"/>
      <c r="AC1021" s="190"/>
      <c r="AD1021" s="190"/>
      <c r="AE1021" s="190"/>
      <c r="AF1021" s="190"/>
      <c r="AG1021" s="114"/>
      <c r="AH1021" s="114"/>
      <c r="AI1021" s="114"/>
    </row>
    <row r="1022" spans="1:35" ht="12.75">
      <c r="A1022" s="394"/>
      <c r="B1022" s="396"/>
      <c r="C1022" s="396"/>
      <c r="D1022" s="189"/>
      <c r="E1022" s="188"/>
      <c r="F1022" s="189"/>
      <c r="G1022" s="18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Z1022" s="9"/>
      <c r="AC1022" s="190"/>
      <c r="AD1022" s="190"/>
      <c r="AE1022" s="190"/>
      <c r="AF1022" s="190"/>
      <c r="AG1022" s="114"/>
      <c r="AH1022" s="114"/>
      <c r="AI1022" s="114"/>
    </row>
    <row r="1023" spans="1:35" ht="12.75">
      <c r="A1023" s="394"/>
      <c r="B1023" s="396"/>
      <c r="C1023" s="396"/>
      <c r="D1023" s="189"/>
      <c r="E1023" s="188"/>
      <c r="F1023" s="189"/>
      <c r="G1023" s="18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Z1023" s="9"/>
      <c r="AC1023" s="190"/>
      <c r="AD1023" s="190"/>
      <c r="AE1023" s="190"/>
      <c r="AF1023" s="190"/>
      <c r="AG1023" s="114"/>
      <c r="AH1023" s="114"/>
      <c r="AI1023" s="114"/>
    </row>
    <row r="1024" spans="1:35" ht="12.75">
      <c r="A1024" s="394"/>
      <c r="B1024" s="396"/>
      <c r="C1024" s="396"/>
      <c r="D1024" s="189"/>
      <c r="E1024" s="188"/>
      <c r="F1024" s="189"/>
      <c r="G1024" s="18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Z1024" s="9"/>
      <c r="AC1024" s="190"/>
      <c r="AD1024" s="190"/>
      <c r="AE1024" s="190"/>
      <c r="AF1024" s="190"/>
      <c r="AG1024" s="114"/>
      <c r="AH1024" s="114"/>
      <c r="AI1024" s="114"/>
    </row>
    <row r="1025" spans="1:35" ht="12.75">
      <c r="A1025" s="394"/>
      <c r="B1025" s="396"/>
      <c r="C1025" s="396"/>
      <c r="D1025" s="189"/>
      <c r="E1025" s="188"/>
      <c r="F1025" s="189"/>
      <c r="G1025" s="18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Z1025" s="9"/>
      <c r="AC1025" s="190"/>
      <c r="AD1025" s="190"/>
      <c r="AE1025" s="190"/>
      <c r="AF1025" s="190"/>
      <c r="AG1025" s="114"/>
      <c r="AH1025" s="114"/>
      <c r="AI1025" s="114"/>
    </row>
    <row r="1026" spans="1:35" ht="12.75">
      <c r="A1026" s="394"/>
      <c r="B1026" s="396"/>
      <c r="C1026" s="396"/>
      <c r="D1026" s="189"/>
      <c r="E1026" s="188"/>
      <c r="F1026" s="189"/>
      <c r="G1026" s="18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Z1026" s="9"/>
      <c r="AC1026" s="190"/>
      <c r="AD1026" s="190"/>
      <c r="AE1026" s="190"/>
      <c r="AF1026" s="190"/>
      <c r="AG1026" s="114"/>
      <c r="AH1026" s="114"/>
      <c r="AI1026" s="114"/>
    </row>
    <row r="1027" spans="1:35" ht="12.75">
      <c r="A1027" s="394"/>
      <c r="B1027" s="396"/>
      <c r="C1027" s="396"/>
      <c r="D1027" s="189"/>
      <c r="E1027" s="188"/>
      <c r="F1027" s="189"/>
      <c r="G1027" s="18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Z1027" s="9"/>
      <c r="AC1027" s="190"/>
      <c r="AD1027" s="190"/>
      <c r="AE1027" s="190"/>
      <c r="AF1027" s="190"/>
      <c r="AG1027" s="114"/>
      <c r="AH1027" s="114"/>
      <c r="AI1027" s="114"/>
    </row>
    <row r="1028" spans="1:35" ht="12.75">
      <c r="A1028" s="394"/>
      <c r="B1028" s="396"/>
      <c r="C1028" s="396"/>
      <c r="D1028" s="189"/>
      <c r="E1028" s="188"/>
      <c r="F1028" s="189"/>
      <c r="G1028" s="18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Z1028" s="9"/>
      <c r="AC1028" s="190"/>
      <c r="AD1028" s="190"/>
      <c r="AE1028" s="190"/>
      <c r="AF1028" s="190"/>
      <c r="AG1028" s="114"/>
      <c r="AH1028" s="114"/>
      <c r="AI1028" s="114"/>
    </row>
    <row r="1029" spans="1:35" ht="12.75">
      <c r="A1029" s="394"/>
      <c r="B1029" s="396"/>
      <c r="C1029" s="396"/>
      <c r="D1029" s="189"/>
      <c r="E1029" s="188"/>
      <c r="F1029" s="189"/>
      <c r="G1029" s="18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Z1029" s="9"/>
      <c r="AC1029" s="190"/>
      <c r="AD1029" s="190"/>
      <c r="AE1029" s="190"/>
      <c r="AF1029" s="190"/>
      <c r="AG1029" s="114"/>
      <c r="AH1029" s="114"/>
      <c r="AI1029" s="114"/>
    </row>
    <row r="1030" spans="1:35" ht="12.75">
      <c r="A1030" s="394"/>
      <c r="B1030" s="396"/>
      <c r="C1030" s="396"/>
      <c r="D1030" s="189"/>
      <c r="E1030" s="188"/>
      <c r="F1030" s="189"/>
      <c r="G1030" s="18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Z1030" s="9"/>
      <c r="AC1030" s="190"/>
      <c r="AD1030" s="190"/>
      <c r="AE1030" s="190"/>
      <c r="AF1030" s="190"/>
      <c r="AG1030" s="114"/>
      <c r="AH1030" s="114"/>
      <c r="AI1030" s="114"/>
    </row>
    <row r="1031" spans="1:35" ht="12.75">
      <c r="A1031" s="394"/>
      <c r="B1031" s="396"/>
      <c r="C1031" s="396"/>
      <c r="D1031" s="189"/>
      <c r="E1031" s="188"/>
      <c r="F1031" s="189"/>
      <c r="G1031" s="18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Z1031" s="9"/>
      <c r="AC1031" s="190"/>
      <c r="AD1031" s="190"/>
      <c r="AE1031" s="190"/>
      <c r="AF1031" s="190"/>
      <c r="AG1031" s="114"/>
      <c r="AH1031" s="114"/>
      <c r="AI1031" s="114"/>
    </row>
    <row r="1032" spans="1:35" ht="12.75">
      <c r="A1032" s="394"/>
      <c r="B1032" s="396"/>
      <c r="C1032" s="396"/>
      <c r="D1032" s="189"/>
      <c r="E1032" s="188"/>
      <c r="F1032" s="189"/>
      <c r="G1032" s="18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Z1032" s="9"/>
      <c r="AC1032" s="190"/>
      <c r="AD1032" s="190"/>
      <c r="AE1032" s="190"/>
      <c r="AF1032" s="190"/>
      <c r="AG1032" s="114"/>
      <c r="AH1032" s="114"/>
      <c r="AI1032" s="114"/>
    </row>
    <row r="1033" spans="1:35" ht="12.75">
      <c r="A1033" s="394"/>
      <c r="B1033" s="396"/>
      <c r="C1033" s="396"/>
      <c r="D1033" s="189"/>
      <c r="E1033" s="188"/>
      <c r="F1033" s="189"/>
      <c r="G1033" s="18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Z1033" s="9"/>
      <c r="AC1033" s="190"/>
      <c r="AD1033" s="190"/>
      <c r="AE1033" s="190"/>
      <c r="AF1033" s="190"/>
      <c r="AG1033" s="114"/>
      <c r="AH1033" s="114"/>
      <c r="AI1033" s="114"/>
    </row>
    <row r="1034" spans="1:35" ht="12.75">
      <c r="A1034" s="394"/>
      <c r="B1034" s="396"/>
      <c r="C1034" s="396"/>
      <c r="D1034" s="189"/>
      <c r="E1034" s="188"/>
      <c r="F1034" s="189"/>
      <c r="G1034" s="18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Z1034" s="9"/>
      <c r="AC1034" s="190"/>
      <c r="AD1034" s="190"/>
      <c r="AE1034" s="190"/>
      <c r="AF1034" s="190"/>
      <c r="AG1034" s="114"/>
      <c r="AH1034" s="114"/>
      <c r="AI1034" s="114"/>
    </row>
    <row r="1035" spans="1:35" ht="12.75">
      <c r="A1035" s="394"/>
      <c r="B1035" s="396"/>
      <c r="C1035" s="396"/>
      <c r="D1035" s="189"/>
      <c r="E1035" s="188"/>
      <c r="F1035" s="189"/>
      <c r="G1035" s="18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Z1035" s="9"/>
      <c r="AC1035" s="190"/>
      <c r="AD1035" s="190"/>
      <c r="AE1035" s="190"/>
      <c r="AF1035" s="190"/>
      <c r="AG1035" s="114"/>
      <c r="AH1035" s="114"/>
      <c r="AI1035" s="114"/>
    </row>
    <row r="1036" spans="1:35" ht="12.75">
      <c r="A1036" s="394"/>
      <c r="B1036" s="396"/>
      <c r="C1036" s="396"/>
      <c r="D1036" s="189"/>
      <c r="E1036" s="188"/>
      <c r="F1036" s="189"/>
      <c r="G1036" s="18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Z1036" s="9"/>
      <c r="AC1036" s="190"/>
      <c r="AD1036" s="190"/>
      <c r="AE1036" s="190"/>
      <c r="AF1036" s="190"/>
      <c r="AG1036" s="114"/>
      <c r="AH1036" s="114"/>
      <c r="AI1036" s="114"/>
    </row>
    <row r="1037" spans="1:35" ht="12.75">
      <c r="A1037" s="394"/>
      <c r="B1037" s="396"/>
      <c r="C1037" s="396"/>
      <c r="D1037" s="189"/>
      <c r="E1037" s="188"/>
      <c r="F1037" s="189"/>
      <c r="G1037" s="18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Z1037" s="9"/>
      <c r="AC1037" s="190"/>
      <c r="AD1037" s="190"/>
      <c r="AE1037" s="190"/>
      <c r="AF1037" s="190"/>
      <c r="AG1037" s="114"/>
      <c r="AH1037" s="114"/>
      <c r="AI1037" s="114"/>
    </row>
    <row r="1038" spans="1:35" ht="12.75">
      <c r="A1038" s="394"/>
      <c r="B1038" s="396"/>
      <c r="C1038" s="396"/>
      <c r="D1038" s="189"/>
      <c r="E1038" s="188"/>
      <c r="F1038" s="189"/>
      <c r="G1038" s="18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Z1038" s="9"/>
      <c r="AC1038" s="190"/>
      <c r="AD1038" s="190"/>
      <c r="AE1038" s="190"/>
      <c r="AF1038" s="190"/>
      <c r="AG1038" s="114"/>
      <c r="AH1038" s="114"/>
      <c r="AI1038" s="114"/>
    </row>
    <row r="1039" spans="1:35" ht="12.75">
      <c r="A1039" s="394"/>
      <c r="B1039" s="396"/>
      <c r="C1039" s="396"/>
      <c r="D1039" s="189"/>
      <c r="E1039" s="188"/>
      <c r="F1039" s="189"/>
      <c r="G1039" s="18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Z1039" s="9"/>
      <c r="AC1039" s="190"/>
      <c r="AD1039" s="190"/>
      <c r="AE1039" s="190"/>
      <c r="AF1039" s="190"/>
      <c r="AG1039" s="114"/>
      <c r="AH1039" s="114"/>
      <c r="AI1039" s="114"/>
    </row>
    <row r="1040" spans="1:35" ht="12.75">
      <c r="A1040" s="394"/>
      <c r="B1040" s="396"/>
      <c r="C1040" s="396"/>
      <c r="D1040" s="189"/>
      <c r="E1040" s="188"/>
      <c r="F1040" s="189"/>
      <c r="G1040" s="18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Z1040" s="9"/>
      <c r="AC1040" s="190"/>
      <c r="AD1040" s="190"/>
      <c r="AE1040" s="190"/>
      <c r="AF1040" s="190"/>
      <c r="AG1040" s="114"/>
      <c r="AH1040" s="114"/>
      <c r="AI1040" s="114"/>
    </row>
    <row r="1041" spans="1:35" ht="12.75">
      <c r="A1041" s="394"/>
      <c r="B1041" s="396"/>
      <c r="C1041" s="396"/>
      <c r="D1041" s="189"/>
      <c r="E1041" s="188"/>
      <c r="F1041" s="189"/>
      <c r="G1041" s="18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Z1041" s="9"/>
      <c r="AC1041" s="190"/>
      <c r="AD1041" s="190"/>
      <c r="AE1041" s="190"/>
      <c r="AF1041" s="190"/>
      <c r="AG1041" s="114"/>
      <c r="AH1041" s="114"/>
      <c r="AI1041" s="114"/>
    </row>
    <row r="1042" spans="1:35" ht="12.75">
      <c r="A1042" s="394"/>
      <c r="B1042" s="396"/>
      <c r="C1042" s="396"/>
      <c r="D1042" s="189"/>
      <c r="E1042" s="188"/>
      <c r="F1042" s="189"/>
      <c r="G1042" s="18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Z1042" s="9"/>
      <c r="AC1042" s="190"/>
      <c r="AD1042" s="190"/>
      <c r="AE1042" s="190"/>
      <c r="AF1042" s="190"/>
      <c r="AG1042" s="114"/>
      <c r="AH1042" s="114"/>
      <c r="AI1042" s="114"/>
    </row>
    <row r="1043" spans="1:35" ht="12.75">
      <c r="A1043" s="394"/>
      <c r="B1043" s="396"/>
      <c r="C1043" s="396"/>
      <c r="D1043" s="189"/>
      <c r="E1043" s="188"/>
      <c r="F1043" s="189"/>
      <c r="G1043" s="18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Z1043" s="9"/>
      <c r="AC1043" s="190"/>
      <c r="AD1043" s="190"/>
      <c r="AE1043" s="190"/>
      <c r="AF1043" s="190"/>
      <c r="AG1043" s="114"/>
      <c r="AH1043" s="114"/>
      <c r="AI1043" s="114"/>
    </row>
    <row r="1044" spans="1:35" ht="12.75">
      <c r="A1044" s="394"/>
      <c r="B1044" s="396"/>
      <c r="C1044" s="396"/>
      <c r="D1044" s="189"/>
      <c r="E1044" s="188"/>
      <c r="F1044" s="189"/>
      <c r="G1044" s="18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Z1044" s="9"/>
      <c r="AC1044" s="190"/>
      <c r="AD1044" s="190"/>
      <c r="AE1044" s="190"/>
      <c r="AF1044" s="190"/>
      <c r="AG1044" s="114"/>
      <c r="AH1044" s="114"/>
      <c r="AI1044" s="114"/>
    </row>
    <row r="1045" spans="1:35" ht="12.75">
      <c r="A1045" s="394"/>
      <c r="B1045" s="396"/>
      <c r="C1045" s="396"/>
      <c r="D1045" s="189"/>
      <c r="E1045" s="188"/>
      <c r="F1045" s="189"/>
      <c r="G1045" s="18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Z1045" s="9"/>
      <c r="AC1045" s="190"/>
      <c r="AD1045" s="190"/>
      <c r="AE1045" s="190"/>
      <c r="AF1045" s="190"/>
      <c r="AG1045" s="114"/>
      <c r="AH1045" s="114"/>
      <c r="AI1045" s="114"/>
    </row>
    <row r="1046" spans="1:35" ht="12.75">
      <c r="A1046" s="394"/>
      <c r="B1046" s="396"/>
      <c r="C1046" s="396"/>
      <c r="D1046" s="189"/>
      <c r="E1046" s="188"/>
      <c r="F1046" s="189"/>
      <c r="G1046" s="18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Z1046" s="9"/>
      <c r="AC1046" s="190"/>
      <c r="AD1046" s="190"/>
      <c r="AE1046" s="190"/>
      <c r="AF1046" s="190"/>
      <c r="AG1046" s="114"/>
      <c r="AH1046" s="114"/>
      <c r="AI1046" s="114"/>
    </row>
    <row r="1047" spans="1:35" ht="12.75">
      <c r="A1047" s="394"/>
      <c r="B1047" s="396"/>
      <c r="C1047" s="396"/>
      <c r="D1047" s="189"/>
      <c r="E1047" s="188"/>
      <c r="F1047" s="189"/>
      <c r="G1047" s="18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Z1047" s="9"/>
      <c r="AC1047" s="190"/>
      <c r="AD1047" s="190"/>
      <c r="AE1047" s="190"/>
      <c r="AF1047" s="190"/>
      <c r="AG1047" s="114"/>
      <c r="AH1047" s="114"/>
      <c r="AI1047" s="114"/>
    </row>
    <row r="1048" spans="1:35" ht="12.75">
      <c r="A1048" s="394"/>
      <c r="B1048" s="396"/>
      <c r="C1048" s="396"/>
      <c r="D1048" s="189"/>
      <c r="E1048" s="188"/>
      <c r="F1048" s="189"/>
      <c r="G1048" s="18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Z1048" s="9"/>
      <c r="AC1048" s="190"/>
      <c r="AD1048" s="190"/>
      <c r="AE1048" s="190"/>
      <c r="AF1048" s="190"/>
      <c r="AG1048" s="114"/>
      <c r="AH1048" s="114"/>
      <c r="AI1048" s="114"/>
    </row>
    <row r="1049" spans="1:35" ht="12.75">
      <c r="A1049" s="394"/>
      <c r="B1049" s="396"/>
      <c r="C1049" s="396"/>
      <c r="D1049" s="189"/>
      <c r="E1049" s="188"/>
      <c r="F1049" s="189"/>
      <c r="G1049" s="18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Z1049" s="9"/>
      <c r="AC1049" s="190"/>
      <c r="AD1049" s="190"/>
      <c r="AE1049" s="190"/>
      <c r="AF1049" s="190"/>
      <c r="AG1049" s="114"/>
      <c r="AH1049" s="114"/>
      <c r="AI1049" s="114"/>
    </row>
    <row r="1050" spans="1:35" ht="12.75">
      <c r="A1050" s="394"/>
      <c r="B1050" s="396"/>
      <c r="C1050" s="396"/>
      <c r="D1050" s="189"/>
      <c r="E1050" s="188"/>
      <c r="F1050" s="189"/>
      <c r="G1050" s="18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Z1050" s="9"/>
      <c r="AC1050" s="190"/>
      <c r="AD1050" s="190"/>
      <c r="AE1050" s="190"/>
      <c r="AF1050" s="190"/>
      <c r="AG1050" s="114"/>
      <c r="AH1050" s="114"/>
      <c r="AI1050" s="114"/>
    </row>
    <row r="1051" spans="1:35" ht="12.75">
      <c r="A1051" s="394"/>
      <c r="B1051" s="396"/>
      <c r="C1051" s="396"/>
      <c r="D1051" s="189"/>
      <c r="E1051" s="188"/>
      <c r="F1051" s="189"/>
      <c r="G1051" s="18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Z1051" s="9"/>
      <c r="AC1051" s="190"/>
      <c r="AD1051" s="190"/>
      <c r="AE1051" s="190"/>
      <c r="AF1051" s="190"/>
      <c r="AG1051" s="114"/>
      <c r="AH1051" s="114"/>
      <c r="AI1051" s="114"/>
    </row>
    <row r="1052" spans="1:35" ht="12.75">
      <c r="A1052" s="394"/>
      <c r="B1052" s="396"/>
      <c r="C1052" s="396"/>
      <c r="D1052" s="189"/>
      <c r="E1052" s="188"/>
      <c r="F1052" s="189"/>
      <c r="G1052" s="18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Z1052" s="9"/>
      <c r="AC1052" s="190"/>
      <c r="AD1052" s="190"/>
      <c r="AE1052" s="190"/>
      <c r="AF1052" s="190"/>
      <c r="AG1052" s="114"/>
      <c r="AH1052" s="114"/>
      <c r="AI1052" s="114"/>
    </row>
    <row r="1053" spans="1:35" ht="12.75">
      <c r="A1053" s="394"/>
      <c r="B1053" s="396"/>
      <c r="C1053" s="396"/>
      <c r="D1053" s="189"/>
      <c r="E1053" s="188"/>
      <c r="F1053" s="189"/>
      <c r="G1053" s="18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Z1053" s="9"/>
      <c r="AC1053" s="190"/>
      <c r="AD1053" s="190"/>
      <c r="AE1053" s="190"/>
      <c r="AF1053" s="190"/>
      <c r="AG1053" s="114"/>
      <c r="AH1053" s="114"/>
      <c r="AI1053" s="114"/>
    </row>
    <row r="1054" spans="1:35" ht="12.75">
      <c r="A1054" s="394"/>
      <c r="B1054" s="396"/>
      <c r="C1054" s="396"/>
      <c r="D1054" s="189"/>
      <c r="E1054" s="188"/>
      <c r="F1054" s="189"/>
      <c r="G1054" s="18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Z1054" s="9"/>
      <c r="AC1054" s="190"/>
      <c r="AD1054" s="190"/>
      <c r="AE1054" s="190"/>
      <c r="AF1054" s="190"/>
      <c r="AG1054" s="114"/>
      <c r="AH1054" s="114"/>
      <c r="AI1054" s="114"/>
    </row>
    <row r="1055" spans="1:35" ht="12.75">
      <c r="A1055" s="394"/>
      <c r="B1055" s="396"/>
      <c r="C1055" s="396"/>
      <c r="D1055" s="189"/>
      <c r="E1055" s="188"/>
      <c r="F1055" s="189"/>
      <c r="G1055" s="18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Z1055" s="9"/>
      <c r="AC1055" s="190"/>
      <c r="AD1055" s="190"/>
      <c r="AE1055" s="190"/>
      <c r="AF1055" s="190"/>
      <c r="AG1055" s="114"/>
      <c r="AH1055" s="114"/>
      <c r="AI1055" s="114"/>
    </row>
    <row r="1056" spans="1:35" ht="12.75">
      <c r="A1056" s="394"/>
      <c r="B1056" s="396"/>
      <c r="C1056" s="396"/>
      <c r="D1056" s="189"/>
      <c r="E1056" s="188"/>
      <c r="F1056" s="189"/>
      <c r="G1056" s="18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Z1056" s="9"/>
      <c r="AC1056" s="190"/>
      <c r="AD1056" s="190"/>
      <c r="AE1056" s="190"/>
      <c r="AF1056" s="190"/>
      <c r="AG1056" s="114"/>
      <c r="AH1056" s="114"/>
      <c r="AI1056" s="114"/>
    </row>
    <row r="1057" spans="1:35" ht="12.75">
      <c r="A1057" s="394"/>
      <c r="B1057" s="396"/>
      <c r="C1057" s="396"/>
      <c r="D1057" s="189"/>
      <c r="E1057" s="188"/>
      <c r="F1057" s="189"/>
      <c r="G1057" s="18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Z1057" s="9"/>
      <c r="AC1057" s="190"/>
      <c r="AD1057" s="190"/>
      <c r="AE1057" s="190"/>
      <c r="AF1057" s="190"/>
      <c r="AG1057" s="114"/>
      <c r="AH1057" s="114"/>
      <c r="AI1057" s="114"/>
    </row>
    <row r="1058" spans="1:35" ht="12.75">
      <c r="A1058" s="394"/>
      <c r="B1058" s="396"/>
      <c r="C1058" s="396"/>
      <c r="D1058" s="189"/>
      <c r="E1058" s="188"/>
      <c r="F1058" s="189"/>
      <c r="G1058" s="18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Z1058" s="9"/>
      <c r="AC1058" s="190"/>
      <c r="AD1058" s="190"/>
      <c r="AE1058" s="190"/>
      <c r="AF1058" s="190"/>
      <c r="AG1058" s="114"/>
      <c r="AH1058" s="114"/>
      <c r="AI1058" s="114"/>
    </row>
    <row r="1059" spans="1:35" ht="12.75">
      <c r="A1059" s="394"/>
      <c r="B1059" s="396"/>
      <c r="C1059" s="396"/>
      <c r="D1059" s="189"/>
      <c r="E1059" s="188"/>
      <c r="F1059" s="189"/>
      <c r="G1059" s="18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Z1059" s="9"/>
      <c r="AC1059" s="190"/>
      <c r="AD1059" s="190"/>
      <c r="AE1059" s="190"/>
      <c r="AF1059" s="190"/>
      <c r="AG1059" s="114"/>
      <c r="AH1059" s="114"/>
      <c r="AI1059" s="114"/>
    </row>
    <row r="1060" spans="1:35" ht="12.75">
      <c r="A1060" s="394"/>
      <c r="B1060" s="396"/>
      <c r="C1060" s="396"/>
      <c r="D1060" s="189"/>
      <c r="E1060" s="188"/>
      <c r="F1060" s="189"/>
      <c r="G1060" s="18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Z1060" s="9"/>
      <c r="AC1060" s="190"/>
      <c r="AD1060" s="190"/>
      <c r="AE1060" s="190"/>
      <c r="AF1060" s="190"/>
      <c r="AG1060" s="114"/>
      <c r="AH1060" s="114"/>
      <c r="AI1060" s="114"/>
    </row>
    <row r="1061" spans="1:35" ht="12.75">
      <c r="A1061" s="394"/>
      <c r="B1061" s="396"/>
      <c r="C1061" s="396"/>
      <c r="D1061" s="189"/>
      <c r="E1061" s="188"/>
      <c r="F1061" s="189"/>
      <c r="G1061" s="18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Z1061" s="9"/>
      <c r="AC1061" s="190"/>
      <c r="AD1061" s="190"/>
      <c r="AE1061" s="190"/>
      <c r="AF1061" s="190"/>
      <c r="AG1061" s="114"/>
      <c r="AH1061" s="114"/>
      <c r="AI1061" s="114"/>
    </row>
    <row r="1062" spans="1:35" ht="12.75">
      <c r="A1062" s="394"/>
      <c r="B1062" s="396"/>
      <c r="C1062" s="396"/>
      <c r="D1062" s="189"/>
      <c r="E1062" s="188"/>
      <c r="F1062" s="189"/>
      <c r="G1062" s="18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Z1062" s="9"/>
      <c r="AC1062" s="190"/>
      <c r="AD1062" s="190"/>
      <c r="AE1062" s="190"/>
      <c r="AF1062" s="190"/>
      <c r="AG1062" s="114"/>
      <c r="AH1062" s="114"/>
      <c r="AI1062" s="114"/>
    </row>
    <row r="1063" spans="1:35" ht="12.75">
      <c r="A1063" s="394"/>
      <c r="B1063" s="396"/>
      <c r="C1063" s="396"/>
      <c r="D1063" s="189"/>
      <c r="E1063" s="188"/>
      <c r="F1063" s="189"/>
      <c r="G1063" s="18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Z1063" s="9"/>
      <c r="AC1063" s="190"/>
      <c r="AD1063" s="190"/>
      <c r="AE1063" s="190"/>
      <c r="AF1063" s="190"/>
      <c r="AG1063" s="114"/>
      <c r="AH1063" s="114"/>
      <c r="AI1063" s="114"/>
    </row>
    <row r="1064" spans="1:35" ht="12.75">
      <c r="A1064" s="394"/>
      <c r="B1064" s="396"/>
      <c r="C1064" s="396"/>
      <c r="D1064" s="189"/>
      <c r="E1064" s="188"/>
      <c r="F1064" s="189"/>
      <c r="G1064" s="18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Z1064" s="9"/>
      <c r="AC1064" s="190"/>
      <c r="AD1064" s="190"/>
      <c r="AE1064" s="190"/>
      <c r="AF1064" s="190"/>
      <c r="AG1064" s="114"/>
      <c r="AH1064" s="114"/>
      <c r="AI1064" s="114"/>
    </row>
    <row r="1065" spans="1:35" ht="12.75">
      <c r="A1065" s="394"/>
      <c r="B1065" s="396"/>
      <c r="C1065" s="396"/>
      <c r="D1065" s="189"/>
      <c r="E1065" s="188"/>
      <c r="F1065" s="189"/>
      <c r="G1065" s="18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Z1065" s="9"/>
      <c r="AC1065" s="190"/>
      <c r="AD1065" s="190"/>
      <c r="AE1065" s="190"/>
      <c r="AF1065" s="190"/>
      <c r="AG1065" s="114"/>
      <c r="AH1065" s="114"/>
      <c r="AI1065" s="114"/>
    </row>
    <row r="1066" spans="1:35" ht="12.75">
      <c r="A1066" s="394"/>
      <c r="B1066" s="396"/>
      <c r="C1066" s="396"/>
      <c r="D1066" s="189"/>
      <c r="E1066" s="188"/>
      <c r="F1066" s="189"/>
      <c r="G1066" s="18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Z1066" s="9"/>
      <c r="AC1066" s="190"/>
      <c r="AD1066" s="190"/>
      <c r="AE1066" s="190"/>
      <c r="AF1066" s="190"/>
      <c r="AG1066" s="114"/>
      <c r="AH1066" s="114"/>
      <c r="AI1066" s="114"/>
    </row>
    <row r="1067" spans="1:35" ht="12.75">
      <c r="A1067" s="394"/>
      <c r="B1067" s="396"/>
      <c r="C1067" s="396"/>
      <c r="D1067" s="189"/>
      <c r="E1067" s="188"/>
      <c r="F1067" s="189"/>
      <c r="G1067" s="18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Z1067" s="9"/>
      <c r="AC1067" s="190"/>
      <c r="AD1067" s="190"/>
      <c r="AE1067" s="190"/>
      <c r="AF1067" s="190"/>
      <c r="AG1067" s="114"/>
      <c r="AH1067" s="114"/>
      <c r="AI1067" s="114"/>
    </row>
    <row r="1068" spans="1:35" ht="12.75">
      <c r="A1068" s="394"/>
      <c r="B1068" s="396"/>
      <c r="C1068" s="396"/>
      <c r="D1068" s="189"/>
      <c r="E1068" s="188"/>
      <c r="F1068" s="189"/>
      <c r="G1068" s="18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Z1068" s="9"/>
      <c r="AC1068" s="190"/>
      <c r="AD1068" s="190"/>
      <c r="AE1068" s="190"/>
      <c r="AF1068" s="190"/>
      <c r="AG1068" s="114"/>
      <c r="AH1068" s="114"/>
      <c r="AI1068" s="114"/>
    </row>
    <row r="1069" spans="1:35" ht="12.75">
      <c r="A1069" s="394"/>
      <c r="B1069" s="396"/>
      <c r="C1069" s="396"/>
      <c r="D1069" s="189"/>
      <c r="E1069" s="188"/>
      <c r="F1069" s="189"/>
      <c r="G1069" s="18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Z1069" s="9"/>
      <c r="AC1069" s="190"/>
      <c r="AD1069" s="190"/>
      <c r="AE1069" s="190"/>
      <c r="AF1069" s="190"/>
      <c r="AG1069" s="114"/>
      <c r="AH1069" s="114"/>
      <c r="AI1069" s="114"/>
    </row>
    <row r="1070" spans="1:35" ht="12.75">
      <c r="A1070" s="394"/>
      <c r="B1070" s="396"/>
      <c r="C1070" s="396"/>
      <c r="D1070" s="189"/>
      <c r="E1070" s="188"/>
      <c r="F1070" s="189"/>
      <c r="G1070" s="18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Z1070" s="9"/>
      <c r="AC1070" s="190"/>
      <c r="AD1070" s="190"/>
      <c r="AE1070" s="190"/>
      <c r="AF1070" s="190"/>
      <c r="AG1070" s="114"/>
      <c r="AH1070" s="114"/>
      <c r="AI1070" s="114"/>
    </row>
    <row r="1071" spans="1:35" ht="12.75">
      <c r="A1071" s="394"/>
      <c r="B1071" s="396"/>
      <c r="C1071" s="396"/>
      <c r="D1071" s="189"/>
      <c r="E1071" s="188"/>
      <c r="F1071" s="189"/>
      <c r="G1071" s="18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Z1071" s="9"/>
      <c r="AC1071" s="190"/>
      <c r="AD1071" s="190"/>
      <c r="AE1071" s="190"/>
      <c r="AF1071" s="190"/>
      <c r="AG1071" s="114"/>
      <c r="AH1071" s="114"/>
      <c r="AI1071" s="114"/>
    </row>
    <row r="1072" spans="1:35" ht="12.75">
      <c r="A1072" s="394"/>
      <c r="B1072" s="396"/>
      <c r="C1072" s="396"/>
      <c r="D1072" s="189"/>
      <c r="E1072" s="188"/>
      <c r="F1072" s="189"/>
      <c r="G1072" s="18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Z1072" s="9"/>
      <c r="AC1072" s="190"/>
      <c r="AD1072" s="190"/>
      <c r="AE1072" s="190"/>
      <c r="AF1072" s="190"/>
      <c r="AG1072" s="114"/>
      <c r="AH1072" s="114"/>
      <c r="AI1072" s="114"/>
    </row>
    <row r="1073" spans="1:35" ht="12.75">
      <c r="A1073" s="394"/>
      <c r="B1073" s="396"/>
      <c r="C1073" s="396"/>
      <c r="D1073" s="189"/>
      <c r="E1073" s="188"/>
      <c r="F1073" s="189"/>
      <c r="G1073" s="18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Z1073" s="9"/>
      <c r="AC1073" s="190"/>
      <c r="AD1073" s="190"/>
      <c r="AE1073" s="190"/>
      <c r="AF1073" s="190"/>
      <c r="AG1073" s="114"/>
      <c r="AH1073" s="114"/>
      <c r="AI1073" s="114"/>
    </row>
    <row r="1074" spans="1:35" ht="12.75">
      <c r="A1074" s="394"/>
      <c r="B1074" s="396"/>
      <c r="C1074" s="396"/>
      <c r="D1074" s="189"/>
      <c r="E1074" s="188"/>
      <c r="F1074" s="189"/>
      <c r="G1074" s="18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Z1074" s="9"/>
      <c r="AC1074" s="190"/>
      <c r="AD1074" s="190"/>
      <c r="AE1074" s="190"/>
      <c r="AF1074" s="190"/>
      <c r="AG1074" s="114"/>
      <c r="AH1074" s="114"/>
      <c r="AI1074" s="114"/>
    </row>
    <row r="1075" spans="1:35" ht="12.75">
      <c r="A1075" s="394"/>
      <c r="B1075" s="396"/>
      <c r="C1075" s="396"/>
      <c r="D1075" s="189"/>
      <c r="E1075" s="188"/>
      <c r="F1075" s="189"/>
      <c r="G1075" s="18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Z1075" s="9"/>
      <c r="AC1075" s="190"/>
      <c r="AD1075" s="190"/>
      <c r="AE1075" s="190"/>
      <c r="AF1075" s="190"/>
      <c r="AG1075" s="114"/>
      <c r="AH1075" s="114"/>
      <c r="AI1075" s="114"/>
    </row>
    <row r="1076" spans="1:35" ht="12.75">
      <c r="A1076" s="394"/>
      <c r="B1076" s="396"/>
      <c r="C1076" s="396"/>
      <c r="D1076" s="189"/>
      <c r="E1076" s="188"/>
      <c r="F1076" s="189"/>
      <c r="G1076" s="18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Z1076" s="9"/>
      <c r="AC1076" s="190"/>
      <c r="AD1076" s="190"/>
      <c r="AE1076" s="190"/>
      <c r="AF1076" s="190"/>
      <c r="AG1076" s="114"/>
      <c r="AH1076" s="114"/>
      <c r="AI1076" s="114"/>
    </row>
    <row r="1077" spans="1:35" ht="12.75">
      <c r="A1077" s="394"/>
      <c r="B1077" s="396"/>
      <c r="C1077" s="396"/>
      <c r="D1077" s="189"/>
      <c r="E1077" s="188"/>
      <c r="F1077" s="189"/>
      <c r="G1077" s="18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Z1077" s="9"/>
      <c r="AC1077" s="190"/>
      <c r="AD1077" s="190"/>
      <c r="AE1077" s="190"/>
      <c r="AF1077" s="190"/>
      <c r="AG1077" s="114"/>
      <c r="AH1077" s="114"/>
      <c r="AI1077" s="114"/>
    </row>
    <row r="1078" spans="1:35" ht="12.75">
      <c r="A1078" s="394"/>
      <c r="B1078" s="396"/>
      <c r="C1078" s="396"/>
      <c r="D1078" s="189"/>
      <c r="E1078" s="188"/>
      <c r="F1078" s="189"/>
      <c r="G1078" s="18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Z1078" s="9"/>
      <c r="AC1078" s="190"/>
      <c r="AD1078" s="190"/>
      <c r="AE1078" s="190"/>
      <c r="AF1078" s="190"/>
      <c r="AG1078" s="114"/>
      <c r="AH1078" s="114"/>
      <c r="AI1078" s="114"/>
    </row>
    <row r="1079" spans="1:35" ht="12.75">
      <c r="A1079" s="394"/>
      <c r="B1079" s="396"/>
      <c r="C1079" s="396"/>
      <c r="D1079" s="189"/>
      <c r="E1079" s="188"/>
      <c r="F1079" s="189"/>
      <c r="G1079" s="18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Z1079" s="9"/>
      <c r="AC1079" s="190"/>
      <c r="AD1079" s="190"/>
      <c r="AE1079" s="190"/>
      <c r="AF1079" s="190"/>
      <c r="AG1079" s="114"/>
      <c r="AH1079" s="114"/>
      <c r="AI1079" s="114"/>
    </row>
    <row r="1080" spans="1:35" ht="12.75">
      <c r="A1080" s="394"/>
      <c r="B1080" s="396"/>
      <c r="C1080" s="396"/>
      <c r="D1080" s="189"/>
      <c r="E1080" s="188"/>
      <c r="F1080" s="189"/>
      <c r="G1080" s="18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Z1080" s="9"/>
      <c r="AC1080" s="190"/>
      <c r="AD1080" s="190"/>
      <c r="AE1080" s="190"/>
      <c r="AF1080" s="190"/>
      <c r="AG1080" s="114"/>
      <c r="AH1080" s="114"/>
      <c r="AI1080" s="114"/>
    </row>
    <row r="1081" spans="1:35" ht="12.75">
      <c r="A1081" s="394"/>
      <c r="B1081" s="396"/>
      <c r="C1081" s="396"/>
      <c r="D1081" s="189"/>
      <c r="E1081" s="188"/>
      <c r="F1081" s="189"/>
      <c r="G1081" s="18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Z1081" s="9"/>
      <c r="AC1081" s="190"/>
      <c r="AD1081" s="190"/>
      <c r="AE1081" s="190"/>
      <c r="AF1081" s="190"/>
      <c r="AG1081" s="114"/>
      <c r="AH1081" s="114"/>
      <c r="AI1081" s="114"/>
    </row>
    <row r="1082" spans="1:35" ht="12.75">
      <c r="A1082" s="394"/>
      <c r="B1082" s="396"/>
      <c r="C1082" s="396"/>
      <c r="D1082" s="189"/>
      <c r="E1082" s="188"/>
      <c r="F1082" s="189"/>
      <c r="G1082" s="18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Z1082" s="9"/>
      <c r="AC1082" s="190"/>
      <c r="AD1082" s="190"/>
      <c r="AE1082" s="190"/>
      <c r="AF1082" s="190"/>
      <c r="AG1082" s="114"/>
      <c r="AH1082" s="114"/>
      <c r="AI1082" s="114"/>
    </row>
    <row r="1083" spans="1:35" ht="12.75">
      <c r="A1083" s="394"/>
      <c r="B1083" s="396"/>
      <c r="C1083" s="396"/>
      <c r="D1083" s="189"/>
      <c r="E1083" s="188"/>
      <c r="F1083" s="189"/>
      <c r="G1083" s="18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Z1083" s="9"/>
      <c r="AC1083" s="190"/>
      <c r="AD1083" s="190"/>
      <c r="AE1083" s="190"/>
      <c r="AF1083" s="190"/>
      <c r="AG1083" s="114"/>
      <c r="AH1083" s="114"/>
      <c r="AI1083" s="114"/>
    </row>
    <row r="1084" spans="1:35" ht="12.75">
      <c r="A1084" s="394"/>
      <c r="B1084" s="396"/>
      <c r="C1084" s="396"/>
      <c r="D1084" s="189"/>
      <c r="E1084" s="188"/>
      <c r="F1084" s="189"/>
      <c r="G1084" s="18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Z1084" s="9"/>
      <c r="AC1084" s="190"/>
      <c r="AD1084" s="190"/>
      <c r="AE1084" s="190"/>
      <c r="AF1084" s="190"/>
      <c r="AG1084" s="114"/>
      <c r="AH1084" s="114"/>
      <c r="AI1084" s="114"/>
    </row>
    <row r="1085" spans="1:35" ht="12.75">
      <c r="A1085" s="394"/>
      <c r="B1085" s="396"/>
      <c r="C1085" s="396"/>
      <c r="D1085" s="189"/>
      <c r="E1085" s="188"/>
      <c r="F1085" s="189"/>
      <c r="G1085" s="18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Z1085" s="9"/>
      <c r="AC1085" s="190"/>
      <c r="AD1085" s="190"/>
      <c r="AE1085" s="190"/>
      <c r="AF1085" s="190"/>
      <c r="AG1085" s="114"/>
      <c r="AH1085" s="114"/>
      <c r="AI1085" s="114"/>
    </row>
    <row r="1086" spans="1:35" ht="12.75">
      <c r="A1086" s="394"/>
      <c r="B1086" s="396"/>
      <c r="C1086" s="396"/>
      <c r="D1086" s="189"/>
      <c r="E1086" s="188"/>
      <c r="F1086" s="189"/>
      <c r="G1086" s="18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Z1086" s="9"/>
      <c r="AC1086" s="190"/>
      <c r="AD1086" s="190"/>
      <c r="AE1086" s="190"/>
      <c r="AF1086" s="190"/>
      <c r="AG1086" s="114"/>
      <c r="AH1086" s="114"/>
      <c r="AI1086" s="114"/>
    </row>
    <row r="1087" spans="1:35" ht="12.75">
      <c r="A1087" s="394"/>
      <c r="B1087" s="396"/>
      <c r="C1087" s="396"/>
      <c r="D1087" s="189"/>
      <c r="E1087" s="188"/>
      <c r="F1087" s="189"/>
      <c r="G1087" s="18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Z1087" s="9"/>
      <c r="AC1087" s="190"/>
      <c r="AD1087" s="190"/>
      <c r="AE1087" s="190"/>
      <c r="AF1087" s="190"/>
      <c r="AG1087" s="114"/>
      <c r="AH1087" s="114"/>
      <c r="AI1087" s="114"/>
    </row>
    <row r="1088" spans="1:35" ht="12.75">
      <c r="A1088" s="394"/>
      <c r="B1088" s="396"/>
      <c r="C1088" s="396"/>
      <c r="D1088" s="189"/>
      <c r="E1088" s="188"/>
      <c r="F1088" s="189"/>
      <c r="G1088" s="18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Z1088" s="9"/>
      <c r="AC1088" s="190"/>
      <c r="AD1088" s="190"/>
      <c r="AE1088" s="190"/>
      <c r="AF1088" s="190"/>
      <c r="AG1088" s="114"/>
      <c r="AH1088" s="114"/>
      <c r="AI1088" s="114"/>
    </row>
    <row r="1089" spans="1:35" ht="12.75">
      <c r="A1089" s="394"/>
      <c r="B1089" s="396"/>
      <c r="C1089" s="396"/>
      <c r="D1089" s="189"/>
      <c r="E1089" s="188"/>
      <c r="F1089" s="189"/>
      <c r="G1089" s="18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Z1089" s="9"/>
      <c r="AC1089" s="190"/>
      <c r="AD1089" s="190"/>
      <c r="AE1089" s="190"/>
      <c r="AF1089" s="190"/>
      <c r="AG1089" s="114"/>
      <c r="AH1089" s="114"/>
      <c r="AI1089" s="114"/>
    </row>
    <row r="1090" spans="1:35" ht="12.75">
      <c r="A1090" s="394"/>
      <c r="B1090" s="396"/>
      <c r="C1090" s="396"/>
      <c r="D1090" s="189"/>
      <c r="E1090" s="188"/>
      <c r="F1090" s="189"/>
      <c r="G1090" s="18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Z1090" s="9"/>
      <c r="AC1090" s="190"/>
      <c r="AD1090" s="190"/>
      <c r="AE1090" s="190"/>
      <c r="AF1090" s="190"/>
      <c r="AG1090" s="114"/>
      <c r="AH1090" s="114"/>
      <c r="AI1090" s="114"/>
    </row>
  </sheetData>
  <autoFilter ref="AH1:AH160"/>
  <mergeCells count="308">
    <mergeCell ref="A159:A160"/>
    <mergeCell ref="C159:C160"/>
    <mergeCell ref="A155:A156"/>
    <mergeCell ref="C155:C156"/>
    <mergeCell ref="A157:A158"/>
    <mergeCell ref="C157:C158"/>
    <mergeCell ref="A151:A152"/>
    <mergeCell ref="C151:C152"/>
    <mergeCell ref="A153:A154"/>
    <mergeCell ref="C153:C154"/>
    <mergeCell ref="A147:A148"/>
    <mergeCell ref="C147:C148"/>
    <mergeCell ref="A149:A150"/>
    <mergeCell ref="C149:C150"/>
    <mergeCell ref="A145:A146"/>
    <mergeCell ref="C145:C146"/>
    <mergeCell ref="AG145:AG146"/>
    <mergeCell ref="AH145:AH146"/>
    <mergeCell ref="A143:A144"/>
    <mergeCell ref="C143:C144"/>
    <mergeCell ref="AG143:AG144"/>
    <mergeCell ref="AH143:AH144"/>
    <mergeCell ref="A141:A142"/>
    <mergeCell ref="C141:C142"/>
    <mergeCell ref="AG141:AG142"/>
    <mergeCell ref="AH141:AH142"/>
    <mergeCell ref="A139:A140"/>
    <mergeCell ref="C139:C140"/>
    <mergeCell ref="AG139:AG140"/>
    <mergeCell ref="AH139:AH140"/>
    <mergeCell ref="A137:A138"/>
    <mergeCell ref="C137:C138"/>
    <mergeCell ref="AG137:AG138"/>
    <mergeCell ref="AH137:AH138"/>
    <mergeCell ref="A135:A136"/>
    <mergeCell ref="C135:C136"/>
    <mergeCell ref="AG135:AG136"/>
    <mergeCell ref="AH135:AH136"/>
    <mergeCell ref="A133:A134"/>
    <mergeCell ref="C133:C134"/>
    <mergeCell ref="AG133:AG134"/>
    <mergeCell ref="AH133:AH134"/>
    <mergeCell ref="A131:A132"/>
    <mergeCell ref="C131:C132"/>
    <mergeCell ref="AG131:AG132"/>
    <mergeCell ref="AH131:AH132"/>
    <mergeCell ref="A129:A130"/>
    <mergeCell ref="C129:C130"/>
    <mergeCell ref="AG129:AG130"/>
    <mergeCell ref="AH129:AH130"/>
    <mergeCell ref="A127:A128"/>
    <mergeCell ref="C127:C128"/>
    <mergeCell ref="AG127:AG128"/>
    <mergeCell ref="AH127:AH128"/>
    <mergeCell ref="AK124:AK125"/>
    <mergeCell ref="A125:A126"/>
    <mergeCell ref="C125:C126"/>
    <mergeCell ref="AG125:AG126"/>
    <mergeCell ref="AH125:AH126"/>
    <mergeCell ref="A123:A124"/>
    <mergeCell ref="C123:C124"/>
    <mergeCell ref="AG123:AG124"/>
    <mergeCell ref="AH123:AH124"/>
    <mergeCell ref="AI119:AI120"/>
    <mergeCell ref="A121:A122"/>
    <mergeCell ref="C121:C122"/>
    <mergeCell ref="AG121:AG122"/>
    <mergeCell ref="AH121:AH122"/>
    <mergeCell ref="A119:A120"/>
    <mergeCell ref="C119:C120"/>
    <mergeCell ref="AG119:AG120"/>
    <mergeCell ref="AH119:AH120"/>
    <mergeCell ref="A117:A118"/>
    <mergeCell ref="C117:C118"/>
    <mergeCell ref="AG117:AG118"/>
    <mergeCell ref="AH117:AH118"/>
    <mergeCell ref="A115:A116"/>
    <mergeCell ref="C115:C116"/>
    <mergeCell ref="AG115:AG116"/>
    <mergeCell ref="AH115:AH116"/>
    <mergeCell ref="A113:A114"/>
    <mergeCell ref="C113:C114"/>
    <mergeCell ref="AG113:AG114"/>
    <mergeCell ref="AH113:AH114"/>
    <mergeCell ref="A111:A112"/>
    <mergeCell ref="C111:C112"/>
    <mergeCell ref="AG111:AG112"/>
    <mergeCell ref="AH111:AH112"/>
    <mergeCell ref="A109:A110"/>
    <mergeCell ref="C109:C110"/>
    <mergeCell ref="AG109:AG110"/>
    <mergeCell ref="AH109:AH110"/>
    <mergeCell ref="A107:A108"/>
    <mergeCell ref="C107:C108"/>
    <mergeCell ref="AG107:AG108"/>
    <mergeCell ref="AH107:AH108"/>
    <mergeCell ref="A105:A106"/>
    <mergeCell ref="C105:C106"/>
    <mergeCell ref="AG105:AG106"/>
    <mergeCell ref="AH105:AH106"/>
    <mergeCell ref="A103:A104"/>
    <mergeCell ref="C103:C104"/>
    <mergeCell ref="AG103:AG104"/>
    <mergeCell ref="AH103:AH104"/>
    <mergeCell ref="A101:A102"/>
    <mergeCell ref="C101:C102"/>
    <mergeCell ref="AG101:AG102"/>
    <mergeCell ref="AH101:AH102"/>
    <mergeCell ref="A99:A100"/>
    <mergeCell ref="C99:C100"/>
    <mergeCell ref="AG99:AG100"/>
    <mergeCell ref="AH99:AH100"/>
    <mergeCell ref="A97:A98"/>
    <mergeCell ref="C97:C98"/>
    <mergeCell ref="AG97:AG98"/>
    <mergeCell ref="AH97:AH98"/>
    <mergeCell ref="A95:A96"/>
    <mergeCell ref="C95:C96"/>
    <mergeCell ref="AG95:AG96"/>
    <mergeCell ref="AH95:AH96"/>
    <mergeCell ref="A93:A94"/>
    <mergeCell ref="C93:C94"/>
    <mergeCell ref="AG93:AG94"/>
    <mergeCell ref="AH93:AH94"/>
    <mergeCell ref="A91:A92"/>
    <mergeCell ref="C91:C92"/>
    <mergeCell ref="AG91:AG92"/>
    <mergeCell ref="AH91:AH92"/>
    <mergeCell ref="A89:A90"/>
    <mergeCell ref="C89:C90"/>
    <mergeCell ref="AG89:AG90"/>
    <mergeCell ref="AH89:AH90"/>
    <mergeCell ref="A87:A88"/>
    <mergeCell ref="C87:C88"/>
    <mergeCell ref="AG87:AG88"/>
    <mergeCell ref="AH87:AH88"/>
    <mergeCell ref="A85:A86"/>
    <mergeCell ref="C85:C86"/>
    <mergeCell ref="AG85:AG86"/>
    <mergeCell ref="AH85:AH86"/>
    <mergeCell ref="A83:A84"/>
    <mergeCell ref="C83:C84"/>
    <mergeCell ref="AG83:AG84"/>
    <mergeCell ref="AH83:AH84"/>
    <mergeCell ref="A81:A82"/>
    <mergeCell ref="C81:C82"/>
    <mergeCell ref="AG81:AG82"/>
    <mergeCell ref="AH81:AH82"/>
    <mergeCell ref="A79:A80"/>
    <mergeCell ref="C79:C80"/>
    <mergeCell ref="AG79:AG80"/>
    <mergeCell ref="AH79:AH80"/>
    <mergeCell ref="A77:A78"/>
    <mergeCell ref="C77:C78"/>
    <mergeCell ref="AG77:AG78"/>
    <mergeCell ref="AH77:AH78"/>
    <mergeCell ref="A75:A76"/>
    <mergeCell ref="C75:C76"/>
    <mergeCell ref="AG75:AG76"/>
    <mergeCell ref="AH75:AH76"/>
    <mergeCell ref="A73:A74"/>
    <mergeCell ref="C73:C74"/>
    <mergeCell ref="AG73:AG74"/>
    <mergeCell ref="AH73:AH74"/>
    <mergeCell ref="A71:A72"/>
    <mergeCell ref="C71:C72"/>
    <mergeCell ref="AG71:AG72"/>
    <mergeCell ref="AH71:AH72"/>
    <mergeCell ref="A69:A70"/>
    <mergeCell ref="C69:C70"/>
    <mergeCell ref="AG69:AG70"/>
    <mergeCell ref="AH69:AH70"/>
    <mergeCell ref="A67:A68"/>
    <mergeCell ref="C67:C68"/>
    <mergeCell ref="AG67:AG68"/>
    <mergeCell ref="AH67:AH68"/>
    <mergeCell ref="A65:A66"/>
    <mergeCell ref="C65:C66"/>
    <mergeCell ref="AG65:AG66"/>
    <mergeCell ref="AH65:AH66"/>
    <mergeCell ref="A63:A64"/>
    <mergeCell ref="C63:C64"/>
    <mergeCell ref="AG63:AG64"/>
    <mergeCell ref="AH63:AH64"/>
    <mergeCell ref="A61:A62"/>
    <mergeCell ref="C61:C62"/>
    <mergeCell ref="AG61:AG62"/>
    <mergeCell ref="AH61:AH62"/>
    <mergeCell ref="A59:A60"/>
    <mergeCell ref="C59:C60"/>
    <mergeCell ref="AG59:AG60"/>
    <mergeCell ref="AH59:AH60"/>
    <mergeCell ref="A57:A58"/>
    <mergeCell ref="C57:C58"/>
    <mergeCell ref="AG57:AG58"/>
    <mergeCell ref="AH57:AH58"/>
    <mergeCell ref="A55:A56"/>
    <mergeCell ref="C55:C56"/>
    <mergeCell ref="AG55:AG56"/>
    <mergeCell ref="AH55:AH56"/>
    <mergeCell ref="A53:A54"/>
    <mergeCell ref="C53:C54"/>
    <mergeCell ref="AG53:AG54"/>
    <mergeCell ref="AH53:AH54"/>
    <mergeCell ref="A51:A52"/>
    <mergeCell ref="C51:C52"/>
    <mergeCell ref="AG51:AG52"/>
    <mergeCell ref="AH51:AH52"/>
    <mergeCell ref="A49:A50"/>
    <mergeCell ref="C49:C50"/>
    <mergeCell ref="AG49:AG50"/>
    <mergeCell ref="AH49:AH50"/>
    <mergeCell ref="A47:A48"/>
    <mergeCell ref="C47:C48"/>
    <mergeCell ref="AG47:AG48"/>
    <mergeCell ref="AH47:AH48"/>
    <mergeCell ref="A45:A46"/>
    <mergeCell ref="C45:C46"/>
    <mergeCell ref="AG45:AG46"/>
    <mergeCell ref="AH45:AH46"/>
    <mergeCell ref="A43:A44"/>
    <mergeCell ref="C43:C44"/>
    <mergeCell ref="AG43:AG44"/>
    <mergeCell ref="AH43:AH44"/>
    <mergeCell ref="A41:A42"/>
    <mergeCell ref="C41:C42"/>
    <mergeCell ref="AG41:AG42"/>
    <mergeCell ref="AH41:AH42"/>
    <mergeCell ref="A39:A40"/>
    <mergeCell ref="C39:C40"/>
    <mergeCell ref="AG39:AG40"/>
    <mergeCell ref="AH39:AH40"/>
    <mergeCell ref="A37:A38"/>
    <mergeCell ref="C37:C38"/>
    <mergeCell ref="AG37:AG38"/>
    <mergeCell ref="AH37:AH38"/>
    <mergeCell ref="A35:A36"/>
    <mergeCell ref="C35:C36"/>
    <mergeCell ref="AG35:AG36"/>
    <mergeCell ref="AH35:AH36"/>
    <mergeCell ref="A33:A34"/>
    <mergeCell ref="C33:C34"/>
    <mergeCell ref="AG33:AG34"/>
    <mergeCell ref="AH33:AH34"/>
    <mergeCell ref="A31:A32"/>
    <mergeCell ref="C31:C32"/>
    <mergeCell ref="AG31:AG32"/>
    <mergeCell ref="AH31:AH32"/>
    <mergeCell ref="A29:A30"/>
    <mergeCell ref="C29:C30"/>
    <mergeCell ref="AG29:AG30"/>
    <mergeCell ref="AH29:AH30"/>
    <mergeCell ref="A27:A28"/>
    <mergeCell ref="C27:C28"/>
    <mergeCell ref="AG27:AG28"/>
    <mergeCell ref="AH27:AH28"/>
    <mergeCell ref="A25:A26"/>
    <mergeCell ref="C25:C26"/>
    <mergeCell ref="AG25:AG26"/>
    <mergeCell ref="AH25:AH26"/>
    <mergeCell ref="A23:A24"/>
    <mergeCell ref="C23:C24"/>
    <mergeCell ref="AG23:AG24"/>
    <mergeCell ref="AH23:AH24"/>
    <mergeCell ref="A21:A22"/>
    <mergeCell ref="C21:C22"/>
    <mergeCell ref="AG21:AG22"/>
    <mergeCell ref="AH21:AH22"/>
    <mergeCell ref="A19:A20"/>
    <mergeCell ref="C19:C20"/>
    <mergeCell ref="AG19:AG20"/>
    <mergeCell ref="AH19:AH20"/>
    <mergeCell ref="A17:A18"/>
    <mergeCell ref="C17:C18"/>
    <mergeCell ref="AG17:AG18"/>
    <mergeCell ref="AH17:AH18"/>
    <mergeCell ref="A15:A16"/>
    <mergeCell ref="C15:C16"/>
    <mergeCell ref="AG15:AG16"/>
    <mergeCell ref="AH15:AH16"/>
    <mergeCell ref="AK11:AK12"/>
    <mergeCell ref="A13:A14"/>
    <mergeCell ref="C13:C14"/>
    <mergeCell ref="AG13:AG14"/>
    <mergeCell ref="AH13:AH14"/>
    <mergeCell ref="A11:A12"/>
    <mergeCell ref="C11:C12"/>
    <mergeCell ref="AG11:AG12"/>
    <mergeCell ref="AH11:AH12"/>
    <mergeCell ref="A9:A10"/>
    <mergeCell ref="C9:C10"/>
    <mergeCell ref="AG9:AG10"/>
    <mergeCell ref="AH9:AH10"/>
    <mergeCell ref="A7:A8"/>
    <mergeCell ref="C7:C8"/>
    <mergeCell ref="AG7:AG8"/>
    <mergeCell ref="AH7:AH8"/>
    <mergeCell ref="AG3:AG4"/>
    <mergeCell ref="AH3:AH4"/>
    <mergeCell ref="A5:A6"/>
    <mergeCell ref="C5:C6"/>
    <mergeCell ref="AG5:AG6"/>
    <mergeCell ref="AH5:AH6"/>
    <mergeCell ref="A1:A2"/>
    <mergeCell ref="B1:B2"/>
    <mergeCell ref="F1:AB1"/>
    <mergeCell ref="A3:A4"/>
    <mergeCell ref="C3:C4"/>
  </mergeCells>
  <printOptions/>
  <pageMargins left="0.27569444444444446" right="0.2361111111111111" top="0.7875" bottom="0.19652777777777777" header="0.31527777777777777" footer="0.5118055555555555"/>
  <pageSetup horizontalDpi="300" verticalDpi="300" orientation="landscape" paperSize="9" scale="69" r:id="rId1"/>
  <headerFooter alignWithMargins="0">
    <oddHeader>&amp;L&amp;D&amp;C&amp;14Открытое Тульское областное лично-командное первенство  по водному туристскому многоборью
«ЗОЛОТАЯ ОСЕНЬ»&amp;R&amp;16К1</oddHeader>
  </headerFooter>
  <rowBreaks count="2" manualBreakCount="2">
    <brk id="54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6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U1" sqref="U1"/>
      <selection pane="bottomLeft" activeCell="A3" sqref="A3"/>
      <selection pane="bottomRight" activeCell="AJ8" sqref="AJ8"/>
    </sheetView>
  </sheetViews>
  <sheetFormatPr defaultColWidth="9.00390625" defaultRowHeight="12.75"/>
  <cols>
    <col min="1" max="1" width="7.875" style="1" customWidth="1"/>
    <col min="2" max="2" width="18.375" style="2" customWidth="1"/>
    <col min="3" max="3" width="5.125" style="2" customWidth="1"/>
    <col min="4" max="4" width="5.75390625" style="3" customWidth="1"/>
    <col min="5" max="5" width="9.375" style="4" customWidth="1"/>
    <col min="6" max="6" width="3.875" style="3" customWidth="1"/>
    <col min="7" max="7" width="3.875" style="5" customWidth="1"/>
    <col min="8" max="8" width="4.00390625" style="3" customWidth="1"/>
    <col min="9" max="9" width="3.875" style="5" customWidth="1"/>
    <col min="10" max="10" width="3.625" style="3" customWidth="1"/>
    <col min="11" max="11" width="3.75390625" style="5" customWidth="1"/>
    <col min="12" max="12" width="3.625" style="3" customWidth="1"/>
    <col min="13" max="13" width="3.75390625" style="5" customWidth="1"/>
    <col min="14" max="14" width="3.75390625" style="3" customWidth="1"/>
    <col min="15" max="15" width="4.00390625" style="5" customWidth="1"/>
    <col min="16" max="16" width="4.00390625" style="3" customWidth="1"/>
    <col min="17" max="17" width="4.00390625" style="5" customWidth="1"/>
    <col min="18" max="18" width="4.375" style="3" customWidth="1"/>
    <col min="19" max="19" width="3.875" style="5" customWidth="1"/>
    <col min="20" max="20" width="4.00390625" style="3" customWidth="1"/>
    <col min="21" max="21" width="3.875" style="5" customWidth="1"/>
    <col min="22" max="22" width="3.75390625" style="3" customWidth="1"/>
    <col min="23" max="23" width="3.375" style="5" customWidth="1"/>
    <col min="24" max="24" width="3.375" style="3" customWidth="1"/>
    <col min="25" max="25" width="3.375" style="5" customWidth="1"/>
    <col min="26" max="26" width="3.375" style="3" customWidth="1"/>
    <col min="27" max="27" width="3.25390625" style="5" customWidth="1"/>
    <col min="28" max="28" width="4.00390625" style="3" customWidth="1"/>
    <col min="29" max="29" width="0" style="5" hidden="1" customWidth="1"/>
    <col min="30" max="30" width="8.125" style="10" customWidth="1"/>
    <col min="31" max="31" width="8.125" style="12" customWidth="1"/>
    <col min="32" max="32" width="7.625" style="10" customWidth="1"/>
    <col min="33" max="33" width="7.375" style="12" customWidth="1"/>
    <col min="34" max="34" width="9.125" style="2" customWidth="1"/>
    <col min="35" max="16384" width="9.125" style="12" customWidth="1"/>
  </cols>
  <sheetData>
    <row r="1" spans="1:35" ht="26.25" customHeight="1">
      <c r="A1" s="257" t="s">
        <v>0</v>
      </c>
      <c r="B1" s="258" t="s">
        <v>1</v>
      </c>
      <c r="C1" s="13"/>
      <c r="D1" s="14"/>
      <c r="E1" s="15"/>
      <c r="F1" s="244" t="s">
        <v>3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15"/>
      <c r="AE1" s="49" t="s">
        <v>4</v>
      </c>
      <c r="AF1" s="17" t="s">
        <v>4</v>
      </c>
      <c r="AG1" s="49" t="s">
        <v>5</v>
      </c>
      <c r="AH1" s="13" t="s">
        <v>6</v>
      </c>
      <c r="AI1" s="245" t="s">
        <v>14</v>
      </c>
    </row>
    <row r="2" spans="1:35" ht="25.5">
      <c r="A2" s="257"/>
      <c r="B2" s="258"/>
      <c r="C2" s="18" t="s">
        <v>7</v>
      </c>
      <c r="D2" s="19" t="s">
        <v>8</v>
      </c>
      <c r="E2" s="20" t="s">
        <v>172</v>
      </c>
      <c r="F2" s="19">
        <v>1</v>
      </c>
      <c r="G2" s="21">
        <v>2</v>
      </c>
      <c r="H2" s="19">
        <v>3</v>
      </c>
      <c r="I2" s="21">
        <v>4</v>
      </c>
      <c r="J2" s="19">
        <v>5</v>
      </c>
      <c r="K2" s="21">
        <v>6</v>
      </c>
      <c r="L2" s="19">
        <v>7</v>
      </c>
      <c r="M2" s="21">
        <v>8</v>
      </c>
      <c r="N2" s="19">
        <v>9</v>
      </c>
      <c r="O2" s="21">
        <v>10</v>
      </c>
      <c r="P2" s="19">
        <v>11</v>
      </c>
      <c r="Q2" s="21">
        <v>12</v>
      </c>
      <c r="R2" s="19">
        <v>13</v>
      </c>
      <c r="S2" s="21">
        <v>14</v>
      </c>
      <c r="T2" s="19">
        <v>15</v>
      </c>
      <c r="U2" s="21">
        <v>16</v>
      </c>
      <c r="V2" s="19">
        <v>17</v>
      </c>
      <c r="W2" s="21">
        <v>18</v>
      </c>
      <c r="X2" s="19">
        <v>19</v>
      </c>
      <c r="Y2" s="21">
        <v>20</v>
      </c>
      <c r="Z2" s="19">
        <v>21</v>
      </c>
      <c r="AA2" s="21">
        <v>22</v>
      </c>
      <c r="AB2" s="19">
        <v>23</v>
      </c>
      <c r="AC2" s="21">
        <v>24</v>
      </c>
      <c r="AD2" s="20" t="s">
        <v>173</v>
      </c>
      <c r="AE2" s="51" t="s">
        <v>11</v>
      </c>
      <c r="AF2" s="23" t="s">
        <v>12</v>
      </c>
      <c r="AG2" s="51" t="s">
        <v>13</v>
      </c>
      <c r="AH2" s="18"/>
      <c r="AI2" s="245"/>
    </row>
    <row r="3" spans="1:35" ht="12.75" customHeight="1">
      <c r="A3" s="246" t="s">
        <v>174</v>
      </c>
      <c r="B3" s="25" t="s">
        <v>175</v>
      </c>
      <c r="C3" s="247" t="s">
        <v>7</v>
      </c>
      <c r="D3" s="27">
        <v>1</v>
      </c>
      <c r="E3" s="28">
        <v>0.011805555555555555</v>
      </c>
      <c r="F3" s="29"/>
      <c r="G3" s="30"/>
      <c r="H3" s="29"/>
      <c r="I3" s="30"/>
      <c r="J3" s="29"/>
      <c r="K3" s="30"/>
      <c r="L3" s="29"/>
      <c r="M3" s="30"/>
      <c r="N3" s="29"/>
      <c r="O3" s="30"/>
      <c r="P3" s="29">
        <v>2</v>
      </c>
      <c r="Q3" s="30"/>
      <c r="R3" s="29"/>
      <c r="S3" s="30"/>
      <c r="T3" s="29"/>
      <c r="U3" s="30"/>
      <c r="V3" s="29"/>
      <c r="W3" s="30"/>
      <c r="X3" s="29"/>
      <c r="Y3" s="30">
        <v>2</v>
      </c>
      <c r="Z3" s="29">
        <v>2</v>
      </c>
      <c r="AA3" s="61"/>
      <c r="AB3" s="401"/>
      <c r="AC3" s="399"/>
      <c r="AD3" s="34">
        <v>0.013541666666666667</v>
      </c>
      <c r="AE3" s="36">
        <f aca="true" t="shared" si="0" ref="AE3:AE34">AD3-E3</f>
        <v>0.0017361111111111119</v>
      </c>
      <c r="AF3" s="52">
        <f aca="true" t="shared" si="1" ref="AF3:AF34">TIME(,,SUM(F3:AC3))</f>
        <v>6.944444444444444E-05</v>
      </c>
      <c r="AG3" s="34">
        <f aca="true" t="shared" si="2" ref="AG3:AG34">AF3+AE3</f>
        <v>0.0018055555555555563</v>
      </c>
      <c r="AH3" s="248">
        <f>MIN(AG3:AG4)</f>
        <v>0.0017939814814814773</v>
      </c>
      <c r="AI3" s="249">
        <f>RANK(AH3,$AH$3:$AH$50,1)</f>
        <v>1</v>
      </c>
    </row>
    <row r="4" spans="1:35" ht="15" customHeight="1">
      <c r="A4" s="246"/>
      <c r="B4" s="38" t="s">
        <v>89</v>
      </c>
      <c r="C4" s="247"/>
      <c r="D4" s="39">
        <v>2</v>
      </c>
      <c r="E4" s="40">
        <v>0.02951388888888889</v>
      </c>
      <c r="F4" s="41"/>
      <c r="G4" s="42"/>
      <c r="H4" s="41"/>
      <c r="I4" s="42"/>
      <c r="J4" s="41"/>
      <c r="K4" s="42"/>
      <c r="L4" s="41"/>
      <c r="M4" s="42"/>
      <c r="N4" s="41"/>
      <c r="O4" s="42"/>
      <c r="P4" s="41"/>
      <c r="Q4" s="42"/>
      <c r="R4" s="41"/>
      <c r="S4" s="42"/>
      <c r="T4" s="41"/>
      <c r="U4" s="42"/>
      <c r="V4" s="41"/>
      <c r="W4" s="42"/>
      <c r="X4" s="41">
        <v>2</v>
      </c>
      <c r="Y4" s="42"/>
      <c r="Z4" s="41"/>
      <c r="AA4" s="64"/>
      <c r="AB4" s="402"/>
      <c r="AC4" s="400"/>
      <c r="AD4" s="43">
        <v>0.03128472222222222</v>
      </c>
      <c r="AE4" s="44">
        <f t="shared" si="0"/>
        <v>0.0017708333333333291</v>
      </c>
      <c r="AF4" s="53">
        <f t="shared" si="1"/>
        <v>2.3148148148148147E-05</v>
      </c>
      <c r="AG4" s="43">
        <f t="shared" si="2"/>
        <v>0.0017939814814814773</v>
      </c>
      <c r="AH4" s="248"/>
      <c r="AI4" s="249"/>
    </row>
    <row r="5" spans="1:35" ht="12.75" customHeight="1" thickBot="1">
      <c r="A5" s="246" t="s">
        <v>176</v>
      </c>
      <c r="B5" s="38" t="s">
        <v>177</v>
      </c>
      <c r="C5" s="247" t="s">
        <v>7</v>
      </c>
      <c r="D5" s="27">
        <v>1</v>
      </c>
      <c r="E5" s="28">
        <v>0.0125</v>
      </c>
      <c r="F5" s="29"/>
      <c r="G5" s="30"/>
      <c r="H5" s="29"/>
      <c r="I5" s="30"/>
      <c r="J5" s="29"/>
      <c r="K5" s="30"/>
      <c r="L5" s="29">
        <v>2</v>
      </c>
      <c r="M5" s="30"/>
      <c r="N5" s="29"/>
      <c r="O5" s="30"/>
      <c r="P5" s="29"/>
      <c r="Q5" s="30"/>
      <c r="R5" s="29"/>
      <c r="S5" s="30"/>
      <c r="T5" s="29">
        <v>2</v>
      </c>
      <c r="U5" s="30"/>
      <c r="V5" s="405"/>
      <c r="W5" s="30"/>
      <c r="X5" s="29"/>
      <c r="Y5" s="30"/>
      <c r="Z5" s="29"/>
      <c r="AA5" s="61"/>
      <c r="AB5" s="403"/>
      <c r="AC5" s="399"/>
      <c r="AD5" s="34">
        <v>0.014386574074074072</v>
      </c>
      <c r="AE5" s="44">
        <f t="shared" si="0"/>
        <v>0.0018865740740740718</v>
      </c>
      <c r="AF5" s="52">
        <f t="shared" si="1"/>
        <v>4.6296296296296294E-05</v>
      </c>
      <c r="AG5" s="34">
        <f t="shared" si="2"/>
        <v>0.001932870370370368</v>
      </c>
      <c r="AH5" s="248">
        <f>MIN(AG5:AG6)</f>
        <v>0.001932870370370368</v>
      </c>
      <c r="AI5" s="249">
        <f>RANK(AH5,$AH$3:$AH$50,1)</f>
        <v>3</v>
      </c>
    </row>
    <row r="6" spans="1:35" ht="13.5" thickBot="1">
      <c r="A6" s="246"/>
      <c r="B6" s="38" t="s">
        <v>38</v>
      </c>
      <c r="C6" s="247"/>
      <c r="D6" s="39">
        <v>2</v>
      </c>
      <c r="E6" s="40">
        <v>0.030208333333333334</v>
      </c>
      <c r="F6" s="41"/>
      <c r="G6" s="42"/>
      <c r="H6" s="41"/>
      <c r="I6" s="42"/>
      <c r="J6" s="41"/>
      <c r="K6" s="42"/>
      <c r="L6" s="41"/>
      <c r="M6" s="42"/>
      <c r="N6" s="41"/>
      <c r="O6" s="42"/>
      <c r="P6" s="41"/>
      <c r="Q6" s="42"/>
      <c r="R6" s="41"/>
      <c r="S6" s="42"/>
      <c r="T6" s="41">
        <v>2</v>
      </c>
      <c r="U6" s="42"/>
      <c r="V6" s="66"/>
      <c r="W6" s="42"/>
      <c r="X6" s="41"/>
      <c r="Y6" s="42">
        <v>2</v>
      </c>
      <c r="Z6" s="41">
        <v>2</v>
      </c>
      <c r="AA6" s="64"/>
      <c r="AB6" s="402"/>
      <c r="AC6" s="400"/>
      <c r="AD6" s="43">
        <v>0.03215277777777777</v>
      </c>
      <c r="AE6" s="44">
        <f t="shared" si="0"/>
        <v>0.0019444444444444396</v>
      </c>
      <c r="AF6" s="53">
        <f t="shared" si="1"/>
        <v>6.944444444444444E-05</v>
      </c>
      <c r="AG6" s="43">
        <f t="shared" si="2"/>
        <v>0.002013888888888884</v>
      </c>
      <c r="AH6" s="248"/>
      <c r="AI6" s="249"/>
    </row>
    <row r="7" spans="1:35" ht="12.75" customHeight="1" thickBot="1">
      <c r="A7" s="246" t="s">
        <v>178</v>
      </c>
      <c r="B7" s="25" t="s">
        <v>179</v>
      </c>
      <c r="C7" s="247" t="s">
        <v>7</v>
      </c>
      <c r="D7" s="27">
        <v>1</v>
      </c>
      <c r="E7" s="28">
        <v>0.012847222222222223</v>
      </c>
      <c r="F7" s="29"/>
      <c r="G7" s="30"/>
      <c r="H7" s="29"/>
      <c r="I7" s="30"/>
      <c r="J7" s="29">
        <v>2</v>
      </c>
      <c r="K7" s="30"/>
      <c r="L7" s="29">
        <v>2</v>
      </c>
      <c r="M7" s="30"/>
      <c r="N7" s="29"/>
      <c r="O7" s="30"/>
      <c r="P7" s="29">
        <v>2</v>
      </c>
      <c r="Q7" s="30"/>
      <c r="R7" s="29"/>
      <c r="S7" s="30"/>
      <c r="T7" s="29">
        <v>2</v>
      </c>
      <c r="U7" s="30">
        <v>2</v>
      </c>
      <c r="V7" s="29"/>
      <c r="W7" s="30">
        <v>2</v>
      </c>
      <c r="X7" s="29"/>
      <c r="Y7" s="30">
        <v>2</v>
      </c>
      <c r="Z7" s="29">
        <v>2</v>
      </c>
      <c r="AA7" s="61">
        <v>50</v>
      </c>
      <c r="AB7" s="403">
        <v>50</v>
      </c>
      <c r="AC7" s="399"/>
      <c r="AD7" s="34">
        <v>0.01513888888888889</v>
      </c>
      <c r="AE7" s="44">
        <f t="shared" si="0"/>
        <v>0.002291666666666666</v>
      </c>
      <c r="AF7" s="52">
        <f t="shared" si="1"/>
        <v>0.0013425925925925925</v>
      </c>
      <c r="AG7" s="34">
        <f t="shared" si="2"/>
        <v>0.003634259259259258</v>
      </c>
      <c r="AH7" s="248">
        <f>MIN(AG7:AG8)</f>
        <v>0.002511574074074077</v>
      </c>
      <c r="AI7" s="249">
        <f>RANK(AH7,$AH$3:$AH$50,1)</f>
        <v>10</v>
      </c>
    </row>
    <row r="8" spans="1:35" ht="12.75">
      <c r="A8" s="246"/>
      <c r="B8" s="38" t="s">
        <v>138</v>
      </c>
      <c r="C8" s="247"/>
      <c r="D8" s="39">
        <v>2</v>
      </c>
      <c r="E8" s="40">
        <v>0.03125</v>
      </c>
      <c r="F8" s="41"/>
      <c r="G8" s="42"/>
      <c r="H8" s="41"/>
      <c r="I8" s="42"/>
      <c r="J8" s="41"/>
      <c r="K8" s="42"/>
      <c r="L8" s="41">
        <v>2</v>
      </c>
      <c r="M8" s="42"/>
      <c r="N8" s="41">
        <v>2</v>
      </c>
      <c r="O8" s="42"/>
      <c r="P8" s="41"/>
      <c r="Q8" s="42"/>
      <c r="R8" s="41">
        <v>2</v>
      </c>
      <c r="S8" s="42"/>
      <c r="T8" s="41">
        <v>2</v>
      </c>
      <c r="U8" s="42">
        <v>2</v>
      </c>
      <c r="V8" s="41"/>
      <c r="W8" s="42">
        <v>2</v>
      </c>
      <c r="X8" s="41"/>
      <c r="Y8" s="42">
        <v>2</v>
      </c>
      <c r="Z8" s="41">
        <v>2</v>
      </c>
      <c r="AA8" s="64"/>
      <c r="AB8" s="402"/>
      <c r="AC8" s="400"/>
      <c r="AD8" s="34">
        <v>0.03357638888888889</v>
      </c>
      <c r="AE8" s="44">
        <f t="shared" si="0"/>
        <v>0.0023263888888888917</v>
      </c>
      <c r="AF8" s="53">
        <f t="shared" si="1"/>
        <v>0.00018518518518518518</v>
      </c>
      <c r="AG8" s="43">
        <f t="shared" si="2"/>
        <v>0.002511574074074077</v>
      </c>
      <c r="AH8" s="248"/>
      <c r="AI8" s="249"/>
    </row>
    <row r="9" spans="1:35" ht="12.75" customHeight="1">
      <c r="A9" s="246" t="s">
        <v>180</v>
      </c>
      <c r="B9" s="25" t="s">
        <v>181</v>
      </c>
      <c r="C9" s="247" t="s">
        <v>7</v>
      </c>
      <c r="D9" s="27">
        <v>1</v>
      </c>
      <c r="E9" s="28">
        <v>0.028125</v>
      </c>
      <c r="F9" s="29"/>
      <c r="G9" s="30"/>
      <c r="H9" s="29"/>
      <c r="I9" s="30"/>
      <c r="J9" s="29"/>
      <c r="K9" s="30"/>
      <c r="L9" s="29"/>
      <c r="M9" s="30"/>
      <c r="N9" s="29"/>
      <c r="O9" s="30"/>
      <c r="P9" s="29"/>
      <c r="Q9" s="30"/>
      <c r="R9" s="29"/>
      <c r="S9" s="30"/>
      <c r="T9" s="29">
        <v>50</v>
      </c>
      <c r="U9" s="30">
        <v>50</v>
      </c>
      <c r="V9" s="31">
        <v>2</v>
      </c>
      <c r="W9" s="32">
        <v>50</v>
      </c>
      <c r="X9" s="31"/>
      <c r="Y9" s="30"/>
      <c r="Z9" s="29">
        <v>2</v>
      </c>
      <c r="AA9" s="61"/>
      <c r="AB9" s="403"/>
      <c r="AC9" s="399"/>
      <c r="AD9" s="34">
        <v>0.030659722222222224</v>
      </c>
      <c r="AE9" s="44">
        <f t="shared" si="0"/>
        <v>0.002534722222222223</v>
      </c>
      <c r="AF9" s="52">
        <f t="shared" si="1"/>
        <v>0.0017824074074074077</v>
      </c>
      <c r="AG9" s="34">
        <f t="shared" si="2"/>
        <v>0.004317129629629631</v>
      </c>
      <c r="AH9" s="248">
        <f>MIN(AG9:AG10)</f>
        <v>0.0035532407407407518</v>
      </c>
      <c r="AI9" s="249">
        <f>RANK(AH9,$AH$3:$AH$50,1)</f>
        <v>18</v>
      </c>
    </row>
    <row r="10" spans="1:35" ht="12.75">
      <c r="A10" s="246"/>
      <c r="B10" s="38" t="s">
        <v>24</v>
      </c>
      <c r="C10" s="247"/>
      <c r="D10" s="39">
        <v>2</v>
      </c>
      <c r="E10" s="40">
        <v>0.04791666666666666</v>
      </c>
      <c r="F10" s="41"/>
      <c r="G10" s="42"/>
      <c r="H10" s="41"/>
      <c r="I10" s="42"/>
      <c r="J10" s="41"/>
      <c r="K10" s="42"/>
      <c r="L10" s="41"/>
      <c r="M10" s="42"/>
      <c r="N10" s="41"/>
      <c r="O10" s="42"/>
      <c r="P10" s="41"/>
      <c r="Q10" s="42"/>
      <c r="R10" s="41"/>
      <c r="S10" s="42"/>
      <c r="T10" s="41">
        <v>50</v>
      </c>
      <c r="U10" s="42">
        <v>50</v>
      </c>
      <c r="V10" s="41"/>
      <c r="W10" s="42">
        <v>2</v>
      </c>
      <c r="X10" s="41">
        <v>2</v>
      </c>
      <c r="Y10" s="42">
        <v>2</v>
      </c>
      <c r="Z10" s="41">
        <v>2</v>
      </c>
      <c r="AA10" s="64"/>
      <c r="AB10" s="402"/>
      <c r="AC10" s="400"/>
      <c r="AD10" s="43">
        <v>0.050219907407407414</v>
      </c>
      <c r="AE10" s="44">
        <f t="shared" si="0"/>
        <v>0.0023032407407407515</v>
      </c>
      <c r="AF10" s="53">
        <f t="shared" si="1"/>
        <v>0.00125</v>
      </c>
      <c r="AG10" s="43">
        <f t="shared" si="2"/>
        <v>0.0035532407407407518</v>
      </c>
      <c r="AH10" s="248"/>
      <c r="AI10" s="249"/>
    </row>
    <row r="11" spans="1:35" ht="15" customHeight="1">
      <c r="A11" s="246" t="s">
        <v>182</v>
      </c>
      <c r="B11" s="25" t="s">
        <v>183</v>
      </c>
      <c r="C11" s="25" t="s">
        <v>7</v>
      </c>
      <c r="D11" s="27">
        <v>1</v>
      </c>
      <c r="E11" s="28">
        <v>0.014930555555555556</v>
      </c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  <c r="T11" s="29"/>
      <c r="U11" s="30">
        <v>50</v>
      </c>
      <c r="V11" s="29">
        <v>50</v>
      </c>
      <c r="W11" s="30"/>
      <c r="X11" s="29"/>
      <c r="Y11" s="30">
        <v>2</v>
      </c>
      <c r="Z11" s="29"/>
      <c r="AA11" s="61"/>
      <c r="AB11" s="403"/>
      <c r="AC11" s="399"/>
      <c r="AD11" s="34">
        <v>0.017141203703703704</v>
      </c>
      <c r="AE11" s="44">
        <f t="shared" si="0"/>
        <v>0.0022106481481481473</v>
      </c>
      <c r="AF11" s="52">
        <f t="shared" si="1"/>
        <v>0.0011805555555555556</v>
      </c>
      <c r="AG11" s="34">
        <f t="shared" si="2"/>
        <v>0.0033912037037037027</v>
      </c>
      <c r="AH11" s="248">
        <f>MIN(AG11:AG12)</f>
        <v>0.0022337962962962923</v>
      </c>
      <c r="AI11" s="249">
        <f>RANK(AH11,$AH$3:$AH$50,1)</f>
        <v>8</v>
      </c>
    </row>
    <row r="12" spans="1:35" ht="12.75">
      <c r="A12" s="246"/>
      <c r="B12" s="38" t="s">
        <v>29</v>
      </c>
      <c r="C12" s="26"/>
      <c r="D12" s="39">
        <v>2</v>
      </c>
      <c r="E12" s="40">
        <v>0.03194444444444445</v>
      </c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  <c r="T12" s="41"/>
      <c r="U12" s="42"/>
      <c r="V12" s="41"/>
      <c r="W12" s="42">
        <v>2</v>
      </c>
      <c r="X12" s="41">
        <v>2</v>
      </c>
      <c r="Y12" s="42"/>
      <c r="Z12" s="41"/>
      <c r="AA12" s="64">
        <v>2</v>
      </c>
      <c r="AB12" s="402"/>
      <c r="AC12" s="400"/>
      <c r="AD12" s="43">
        <v>0.0341087962962963</v>
      </c>
      <c r="AE12" s="44">
        <f t="shared" si="0"/>
        <v>0.002164351851851848</v>
      </c>
      <c r="AF12" s="53">
        <f t="shared" si="1"/>
        <v>6.944444444444444E-05</v>
      </c>
      <c r="AG12" s="43">
        <f t="shared" si="2"/>
        <v>0.0022337962962962923</v>
      </c>
      <c r="AH12" s="248"/>
      <c r="AI12" s="249"/>
    </row>
    <row r="13" spans="1:35" ht="12.75">
      <c r="A13" s="246" t="s">
        <v>184</v>
      </c>
      <c r="B13" s="25" t="s">
        <v>185</v>
      </c>
      <c r="C13" s="247"/>
      <c r="D13" s="27">
        <v>1</v>
      </c>
      <c r="E13" s="28">
        <v>0.015277777777777777</v>
      </c>
      <c r="F13" s="29"/>
      <c r="G13" s="30"/>
      <c r="H13" s="29"/>
      <c r="I13" s="30"/>
      <c r="J13" s="29">
        <v>2</v>
      </c>
      <c r="K13" s="30">
        <v>2</v>
      </c>
      <c r="L13" s="29">
        <v>2</v>
      </c>
      <c r="M13" s="30">
        <v>2</v>
      </c>
      <c r="N13" s="29">
        <v>2</v>
      </c>
      <c r="O13" s="30"/>
      <c r="P13" s="29"/>
      <c r="Q13" s="30">
        <v>2</v>
      </c>
      <c r="R13" s="29"/>
      <c r="S13" s="30">
        <v>2</v>
      </c>
      <c r="T13" s="29">
        <v>50</v>
      </c>
      <c r="U13" s="30">
        <v>2</v>
      </c>
      <c r="V13" s="29">
        <v>2</v>
      </c>
      <c r="W13" s="30">
        <v>50</v>
      </c>
      <c r="X13" s="29">
        <v>2</v>
      </c>
      <c r="Y13" s="30">
        <v>50</v>
      </c>
      <c r="Z13" s="29">
        <v>2</v>
      </c>
      <c r="AA13" s="61"/>
      <c r="AB13" s="403">
        <v>50</v>
      </c>
      <c r="AC13" s="399"/>
      <c r="AD13" s="34">
        <v>0.017511574074074072</v>
      </c>
      <c r="AE13" s="44">
        <f t="shared" si="0"/>
        <v>0.0022337962962962945</v>
      </c>
      <c r="AF13" s="52">
        <f t="shared" si="1"/>
        <v>0.0025694444444444445</v>
      </c>
      <c r="AG13" s="34">
        <f t="shared" si="2"/>
        <v>0.004803240740740739</v>
      </c>
      <c r="AH13" s="248">
        <f>MIN(AG13:AG14)</f>
        <v>0.004803240740740739</v>
      </c>
      <c r="AI13" s="249">
        <f>RANK(AH13,$AH$3:$AH$50,1)</f>
        <v>23</v>
      </c>
    </row>
    <row r="14" spans="1:35" ht="12.75">
      <c r="A14" s="246"/>
      <c r="B14" s="38"/>
      <c r="C14" s="247"/>
      <c r="D14" s="39">
        <v>2</v>
      </c>
      <c r="E14" s="40">
        <v>0.03263888888888889</v>
      </c>
      <c r="F14" s="41"/>
      <c r="G14" s="42"/>
      <c r="H14" s="41"/>
      <c r="I14" s="42"/>
      <c r="J14" s="41"/>
      <c r="K14" s="42">
        <v>2</v>
      </c>
      <c r="L14" s="41"/>
      <c r="M14" s="42"/>
      <c r="N14" s="41">
        <v>2</v>
      </c>
      <c r="O14" s="42">
        <v>2</v>
      </c>
      <c r="P14" s="41"/>
      <c r="Q14" s="42">
        <v>2</v>
      </c>
      <c r="R14" s="41"/>
      <c r="S14" s="42">
        <v>2</v>
      </c>
      <c r="T14" s="41">
        <v>50</v>
      </c>
      <c r="U14" s="42">
        <v>50</v>
      </c>
      <c r="V14" s="41">
        <v>2</v>
      </c>
      <c r="W14" s="42">
        <v>50</v>
      </c>
      <c r="X14" s="41">
        <v>2</v>
      </c>
      <c r="Y14" s="42">
        <v>2</v>
      </c>
      <c r="Z14" s="41">
        <v>50</v>
      </c>
      <c r="AA14" s="64">
        <v>2</v>
      </c>
      <c r="AB14" s="402">
        <v>2</v>
      </c>
      <c r="AC14" s="400"/>
      <c r="AD14" s="43">
        <v>0.035104166666666665</v>
      </c>
      <c r="AE14" s="44">
        <f t="shared" si="0"/>
        <v>0.0024652777777777746</v>
      </c>
      <c r="AF14" s="53">
        <f t="shared" si="1"/>
        <v>0.002546296296296296</v>
      </c>
      <c r="AG14" s="43">
        <f t="shared" si="2"/>
        <v>0.005011574074074071</v>
      </c>
      <c r="AH14" s="248"/>
      <c r="AI14" s="249"/>
    </row>
    <row r="15" spans="1:35" ht="12.75" customHeight="1" thickBot="1">
      <c r="A15" s="246" t="s">
        <v>186</v>
      </c>
      <c r="B15" s="25" t="s">
        <v>187</v>
      </c>
      <c r="C15" s="247" t="s">
        <v>7</v>
      </c>
      <c r="D15" s="27">
        <v>1</v>
      </c>
      <c r="E15" s="28">
        <v>0.015625</v>
      </c>
      <c r="F15" s="29"/>
      <c r="G15" s="30">
        <v>2</v>
      </c>
      <c r="H15" s="29">
        <v>2</v>
      </c>
      <c r="I15" s="30"/>
      <c r="J15" s="29"/>
      <c r="K15" s="30"/>
      <c r="L15" s="29"/>
      <c r="M15" s="30"/>
      <c r="N15" s="29"/>
      <c r="O15" s="30">
        <v>2</v>
      </c>
      <c r="P15" s="29"/>
      <c r="Q15" s="30"/>
      <c r="R15" s="29"/>
      <c r="S15" s="30"/>
      <c r="T15" s="29"/>
      <c r="U15" s="30"/>
      <c r="V15" s="29">
        <v>50</v>
      </c>
      <c r="W15" s="30">
        <v>50</v>
      </c>
      <c r="X15" s="29">
        <v>2</v>
      </c>
      <c r="Y15" s="30">
        <v>2</v>
      </c>
      <c r="Z15" s="29">
        <v>2</v>
      </c>
      <c r="AA15" s="61">
        <v>2</v>
      </c>
      <c r="AB15" s="403"/>
      <c r="AC15" s="399"/>
      <c r="AD15" s="34">
        <v>0.017951388888888888</v>
      </c>
      <c r="AE15" s="44">
        <f t="shared" si="0"/>
        <v>0.0023263888888888883</v>
      </c>
      <c r="AF15" s="52">
        <f t="shared" si="1"/>
        <v>0.0013194444444444443</v>
      </c>
      <c r="AG15" s="34">
        <f t="shared" si="2"/>
        <v>0.0036458333333333325</v>
      </c>
      <c r="AH15" s="248">
        <f>MIN(AG15:AG16)</f>
        <v>0.0036458333333333325</v>
      </c>
      <c r="AI15" s="249">
        <f>RANK(AH15,$AH$3:$AH$50,1)</f>
        <v>19</v>
      </c>
    </row>
    <row r="16" spans="1:35" ht="13.5" thickBot="1">
      <c r="A16" s="246"/>
      <c r="B16" s="38" t="s">
        <v>17</v>
      </c>
      <c r="C16" s="247"/>
      <c r="D16" s="39">
        <v>2</v>
      </c>
      <c r="E16" s="40">
        <v>0.03333333333333333</v>
      </c>
      <c r="F16" s="41"/>
      <c r="G16" s="42"/>
      <c r="H16" s="41"/>
      <c r="I16" s="42"/>
      <c r="J16" s="41"/>
      <c r="K16" s="42"/>
      <c r="L16" s="41"/>
      <c r="M16" s="42"/>
      <c r="N16" s="41"/>
      <c r="O16" s="42"/>
      <c r="P16" s="41"/>
      <c r="Q16" s="42">
        <v>2</v>
      </c>
      <c r="R16" s="41"/>
      <c r="S16" s="42">
        <v>2</v>
      </c>
      <c r="T16" s="41">
        <v>50</v>
      </c>
      <c r="U16" s="42">
        <v>50</v>
      </c>
      <c r="V16" s="41">
        <v>50</v>
      </c>
      <c r="W16" s="70">
        <v>2</v>
      </c>
      <c r="X16" s="41">
        <v>2</v>
      </c>
      <c r="Y16" s="42">
        <v>2</v>
      </c>
      <c r="Z16" s="41">
        <v>2</v>
      </c>
      <c r="AA16" s="64"/>
      <c r="AB16" s="402">
        <v>2</v>
      </c>
      <c r="AC16" s="400"/>
      <c r="AD16" s="43">
        <v>0.035740740740740747</v>
      </c>
      <c r="AE16" s="44">
        <f t="shared" si="0"/>
        <v>0.0024074074074074137</v>
      </c>
      <c r="AF16" s="53">
        <f t="shared" si="1"/>
        <v>0.0018981481481481482</v>
      </c>
      <c r="AG16" s="43">
        <f t="shared" si="2"/>
        <v>0.004305555555555562</v>
      </c>
      <c r="AH16" s="248"/>
      <c r="AI16" s="249"/>
    </row>
    <row r="17" spans="1:35" ht="12.75" customHeight="1" thickBot="1">
      <c r="A17" s="246" t="s">
        <v>188</v>
      </c>
      <c r="B17" s="25" t="s">
        <v>189</v>
      </c>
      <c r="C17" s="247" t="s">
        <v>7</v>
      </c>
      <c r="D17" s="27">
        <v>1</v>
      </c>
      <c r="E17" s="28">
        <v>0.016319444444444445</v>
      </c>
      <c r="F17" s="29"/>
      <c r="G17" s="30"/>
      <c r="H17" s="29"/>
      <c r="I17" s="30"/>
      <c r="J17" s="29"/>
      <c r="K17" s="30"/>
      <c r="L17" s="29"/>
      <c r="M17" s="30"/>
      <c r="N17" s="29">
        <v>2</v>
      </c>
      <c r="O17" s="30"/>
      <c r="P17" s="29"/>
      <c r="Q17" s="30"/>
      <c r="R17" s="29"/>
      <c r="S17" s="30">
        <v>2</v>
      </c>
      <c r="T17" s="29"/>
      <c r="U17" s="30"/>
      <c r="V17" s="29">
        <v>2</v>
      </c>
      <c r="W17" s="407"/>
      <c r="X17" s="29"/>
      <c r="Y17" s="30">
        <v>2</v>
      </c>
      <c r="Z17" s="29"/>
      <c r="AA17" s="61"/>
      <c r="AB17" s="403"/>
      <c r="AC17" s="399"/>
      <c r="AD17" s="34">
        <v>0.018796296296296297</v>
      </c>
      <c r="AE17" s="54">
        <f t="shared" si="0"/>
        <v>0.0024768518518518516</v>
      </c>
      <c r="AF17" s="35">
        <f t="shared" si="1"/>
        <v>9.259259259259259E-05</v>
      </c>
      <c r="AG17" s="34">
        <f t="shared" si="2"/>
        <v>0.002569444444444444</v>
      </c>
      <c r="AH17" s="248">
        <f>MIN(AG17:AG18)</f>
        <v>0.002569444444444444</v>
      </c>
      <c r="AI17" s="249">
        <f>RANK(AH17,$AH$3:$AH$50,1)</f>
        <v>12</v>
      </c>
    </row>
    <row r="18" spans="1:35" ht="13.5" thickBot="1">
      <c r="A18" s="246"/>
      <c r="B18" s="38" t="s">
        <v>49</v>
      </c>
      <c r="C18" s="247"/>
      <c r="D18" s="39">
        <v>2</v>
      </c>
      <c r="E18" s="40">
        <v>0.034027777777777775</v>
      </c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41"/>
      <c r="Q18" s="42"/>
      <c r="R18" s="41"/>
      <c r="S18" s="42"/>
      <c r="T18" s="41">
        <v>2</v>
      </c>
      <c r="U18" s="42"/>
      <c r="V18" s="41">
        <v>2</v>
      </c>
      <c r="W18" s="408"/>
      <c r="X18" s="41">
        <v>2</v>
      </c>
      <c r="Y18" s="42">
        <v>2</v>
      </c>
      <c r="Z18" s="41">
        <v>2</v>
      </c>
      <c r="AA18" s="64"/>
      <c r="AB18" s="404"/>
      <c r="AC18" s="400"/>
      <c r="AD18" s="55">
        <v>0.03652777777777778</v>
      </c>
      <c r="AE18" s="43">
        <f t="shared" si="0"/>
        <v>0.0025000000000000022</v>
      </c>
      <c r="AF18" s="44">
        <f t="shared" si="1"/>
        <v>0.00011574074074074073</v>
      </c>
      <c r="AG18" s="43">
        <f t="shared" si="2"/>
        <v>0.002615740740740743</v>
      </c>
      <c r="AH18" s="248"/>
      <c r="AI18" s="249"/>
    </row>
    <row r="19" spans="1:35" ht="12.75" customHeight="1" thickBot="1">
      <c r="A19" s="246" t="s">
        <v>190</v>
      </c>
      <c r="B19" s="25" t="s">
        <v>191</v>
      </c>
      <c r="C19" s="247" t="s">
        <v>7</v>
      </c>
      <c r="D19" s="27">
        <v>1</v>
      </c>
      <c r="E19" s="28">
        <v>0.017013888888888887</v>
      </c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30">
        <v>2</v>
      </c>
      <c r="R19" s="29"/>
      <c r="S19" s="30"/>
      <c r="T19" s="29"/>
      <c r="U19" s="29"/>
      <c r="V19" s="29"/>
      <c r="W19" s="67"/>
      <c r="X19" s="29"/>
      <c r="Y19" s="30">
        <v>2</v>
      </c>
      <c r="Z19" s="29">
        <v>2</v>
      </c>
      <c r="AA19" s="30"/>
      <c r="AB19" s="66"/>
      <c r="AC19" s="30"/>
      <c r="AD19" s="33">
        <v>0.019039351851851852</v>
      </c>
      <c r="AE19" s="34">
        <f t="shared" si="0"/>
        <v>0.002025462962962965</v>
      </c>
      <c r="AF19" s="35">
        <f t="shared" si="1"/>
        <v>6.944444444444444E-05</v>
      </c>
      <c r="AG19" s="34">
        <f t="shared" si="2"/>
        <v>0.0020949074074074095</v>
      </c>
      <c r="AH19" s="248">
        <f>MIN(AG19:AG20)</f>
        <v>0.002025462962962967</v>
      </c>
      <c r="AI19" s="249">
        <f>RANK(AH19,$AH$3:$AH$50,1)</f>
        <v>7</v>
      </c>
    </row>
    <row r="20" spans="1:35" ht="13.5" thickBot="1">
      <c r="A20" s="246"/>
      <c r="B20" s="38" t="s">
        <v>192</v>
      </c>
      <c r="C20" s="247"/>
      <c r="D20" s="39">
        <v>2</v>
      </c>
      <c r="E20" s="40">
        <v>0.035416666666666666</v>
      </c>
      <c r="F20" s="41"/>
      <c r="G20" s="42"/>
      <c r="H20" s="41"/>
      <c r="I20" s="42"/>
      <c r="J20" s="41"/>
      <c r="K20" s="42"/>
      <c r="L20" s="41"/>
      <c r="M20" s="42"/>
      <c r="N20" s="41"/>
      <c r="O20" s="42"/>
      <c r="P20" s="41"/>
      <c r="Q20" s="42"/>
      <c r="R20" s="41"/>
      <c r="S20" s="42"/>
      <c r="T20" s="41"/>
      <c r="U20" s="42"/>
      <c r="V20" s="41"/>
      <c r="W20" s="42"/>
      <c r="X20" s="41">
        <v>2</v>
      </c>
      <c r="Y20" s="42"/>
      <c r="Z20" s="41">
        <v>2</v>
      </c>
      <c r="AA20" s="42"/>
      <c r="AB20" s="41"/>
      <c r="AC20" s="42"/>
      <c r="AD20" s="55">
        <v>0.037395833333333336</v>
      </c>
      <c r="AE20" s="43">
        <f t="shared" si="0"/>
        <v>0.0019791666666666707</v>
      </c>
      <c r="AF20" s="44">
        <f t="shared" si="1"/>
        <v>4.6296296296296294E-05</v>
      </c>
      <c r="AG20" s="43">
        <f t="shared" si="2"/>
        <v>0.002025462962962967</v>
      </c>
      <c r="AH20" s="248"/>
      <c r="AI20" s="249"/>
    </row>
    <row r="21" spans="1:35" ht="12.75">
      <c r="A21" s="246" t="s">
        <v>193</v>
      </c>
      <c r="B21" s="25" t="s">
        <v>194</v>
      </c>
      <c r="C21" s="247"/>
      <c r="D21" s="27">
        <v>1</v>
      </c>
      <c r="E21" s="28">
        <v>0.017361111111111112</v>
      </c>
      <c r="F21" s="29"/>
      <c r="G21" s="30"/>
      <c r="H21" s="29"/>
      <c r="I21" s="30"/>
      <c r="J21" s="29"/>
      <c r="K21" s="30"/>
      <c r="L21" s="29"/>
      <c r="M21" s="30">
        <v>2</v>
      </c>
      <c r="N21" s="29"/>
      <c r="O21" s="30"/>
      <c r="P21" s="29"/>
      <c r="Q21" s="30"/>
      <c r="R21" s="29"/>
      <c r="S21" s="30"/>
      <c r="T21" s="29">
        <v>2</v>
      </c>
      <c r="U21" s="30">
        <v>2</v>
      </c>
      <c r="V21" s="29">
        <v>50</v>
      </c>
      <c r="W21" s="30">
        <v>50</v>
      </c>
      <c r="X21" s="29">
        <v>2</v>
      </c>
      <c r="Y21" s="30"/>
      <c r="Z21" s="29">
        <v>2</v>
      </c>
      <c r="AA21" s="30">
        <v>2</v>
      </c>
      <c r="AB21" s="29"/>
      <c r="AC21" s="30"/>
      <c r="AD21" s="33">
        <v>0.020462962962962964</v>
      </c>
      <c r="AE21" s="34">
        <f t="shared" si="0"/>
        <v>0.003101851851851852</v>
      </c>
      <c r="AF21" s="35">
        <f t="shared" si="1"/>
        <v>0.0012962962962962963</v>
      </c>
      <c r="AG21" s="34">
        <f t="shared" si="2"/>
        <v>0.004398148148148148</v>
      </c>
      <c r="AH21" s="248">
        <f>MIN(AG21:AG22)</f>
        <v>0.004398148148148148</v>
      </c>
      <c r="AI21" s="249">
        <f>RANK(AH21,$AH$3:$AH$50,1)</f>
        <v>21</v>
      </c>
    </row>
    <row r="22" spans="1:35" ht="12.75">
      <c r="A22" s="246"/>
      <c r="B22" s="38"/>
      <c r="C22" s="247"/>
      <c r="D22" s="39">
        <v>2</v>
      </c>
      <c r="E22" s="40">
        <v>0.0038194444444444443</v>
      </c>
      <c r="F22" s="41"/>
      <c r="G22" s="42"/>
      <c r="H22" s="41"/>
      <c r="I22" s="42"/>
      <c r="J22" s="41"/>
      <c r="K22" s="42"/>
      <c r="L22" s="41"/>
      <c r="M22" s="42">
        <v>2</v>
      </c>
      <c r="N22" s="41"/>
      <c r="O22" s="42"/>
      <c r="P22" s="41"/>
      <c r="Q22" s="42"/>
      <c r="R22" s="41"/>
      <c r="S22" s="42"/>
      <c r="T22" s="41">
        <v>2</v>
      </c>
      <c r="U22" s="42">
        <v>2</v>
      </c>
      <c r="V22" s="41">
        <v>2</v>
      </c>
      <c r="W22" s="42"/>
      <c r="X22" s="41">
        <v>2</v>
      </c>
      <c r="Y22" s="42">
        <v>2</v>
      </c>
      <c r="Z22" s="41">
        <v>2</v>
      </c>
      <c r="AA22" s="42"/>
      <c r="AB22" s="41"/>
      <c r="AC22" s="42"/>
      <c r="AD22" s="55">
        <v>0.03935185185185185</v>
      </c>
      <c r="AE22" s="43">
        <f t="shared" si="0"/>
        <v>0.03553240740740741</v>
      </c>
      <c r="AF22" s="44">
        <f t="shared" si="1"/>
        <v>0.00016203703703703703</v>
      </c>
      <c r="AG22" s="43">
        <f t="shared" si="2"/>
        <v>0.035694444444444445</v>
      </c>
      <c r="AH22" s="248"/>
      <c r="AI22" s="249"/>
    </row>
    <row r="23" spans="1:35" ht="12.75">
      <c r="A23" s="246" t="s">
        <v>195</v>
      </c>
      <c r="B23" s="25" t="s">
        <v>175</v>
      </c>
      <c r="C23" s="247"/>
      <c r="D23" s="27">
        <v>1</v>
      </c>
      <c r="E23" s="28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29"/>
      <c r="W23" s="30"/>
      <c r="X23" s="29"/>
      <c r="Y23" s="30"/>
      <c r="Z23" s="29"/>
      <c r="AA23" s="30"/>
      <c r="AB23" s="29"/>
      <c r="AC23" s="30"/>
      <c r="AD23" s="33">
        <v>0.051388888888888894</v>
      </c>
      <c r="AE23" s="34">
        <f t="shared" si="0"/>
        <v>0.051388888888888894</v>
      </c>
      <c r="AF23" s="35">
        <f t="shared" si="1"/>
        <v>0</v>
      </c>
      <c r="AG23" s="34">
        <f t="shared" si="2"/>
        <v>0.051388888888888894</v>
      </c>
      <c r="AH23" s="248">
        <f>MIN(AG23:AG24)</f>
        <v>0.0027662037037037026</v>
      </c>
      <c r="AI23" s="249">
        <f>RANK(AH23,$AH$3:$AH$50,1)</f>
        <v>14</v>
      </c>
    </row>
    <row r="24" spans="1:35" ht="12.75">
      <c r="A24" s="246"/>
      <c r="B24" s="38"/>
      <c r="C24" s="247"/>
      <c r="D24" s="39">
        <v>2</v>
      </c>
      <c r="E24" s="40">
        <v>0.04861111111111111</v>
      </c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41"/>
      <c r="Q24" s="42">
        <v>2</v>
      </c>
      <c r="R24" s="41"/>
      <c r="S24" s="42"/>
      <c r="T24" s="41"/>
      <c r="U24" s="42">
        <v>50</v>
      </c>
      <c r="V24" s="41">
        <v>2</v>
      </c>
      <c r="W24" s="42"/>
      <c r="X24" s="41">
        <v>2</v>
      </c>
      <c r="Y24" s="42">
        <v>2</v>
      </c>
      <c r="Z24" s="41"/>
      <c r="AA24" s="42"/>
      <c r="AB24" s="41"/>
      <c r="AC24" s="42"/>
      <c r="AD24" s="55">
        <v>0.05070601851851852</v>
      </c>
      <c r="AE24" s="43">
        <f t="shared" si="0"/>
        <v>0.0020949074074074064</v>
      </c>
      <c r="AF24" s="44">
        <f t="shared" si="1"/>
        <v>0.0006712962962962962</v>
      </c>
      <c r="AG24" s="43">
        <f t="shared" si="2"/>
        <v>0.0027662037037037026</v>
      </c>
      <c r="AH24" s="248"/>
      <c r="AI24" s="249"/>
    </row>
    <row r="25" spans="1:35" ht="12.75" customHeight="1">
      <c r="A25" s="246" t="s">
        <v>196</v>
      </c>
      <c r="B25" s="25" t="s">
        <v>197</v>
      </c>
      <c r="C25" s="247" t="s">
        <v>7</v>
      </c>
      <c r="D25" s="27">
        <v>1</v>
      </c>
      <c r="E25" s="28">
        <v>0.01875</v>
      </c>
      <c r="F25" s="29"/>
      <c r="G25" s="30"/>
      <c r="H25" s="29"/>
      <c r="I25" s="30"/>
      <c r="J25" s="29"/>
      <c r="K25" s="30"/>
      <c r="L25" s="29">
        <v>2</v>
      </c>
      <c r="M25" s="30"/>
      <c r="N25" s="29"/>
      <c r="O25" s="30"/>
      <c r="P25" s="29"/>
      <c r="Q25" s="30"/>
      <c r="R25" s="29"/>
      <c r="S25" s="30"/>
      <c r="T25" s="29">
        <v>2</v>
      </c>
      <c r="U25" s="30"/>
      <c r="V25" s="29"/>
      <c r="W25" s="30"/>
      <c r="X25" s="29"/>
      <c r="Y25" s="30">
        <v>2</v>
      </c>
      <c r="Z25" s="29"/>
      <c r="AA25" s="30"/>
      <c r="AB25" s="29"/>
      <c r="AC25" s="30"/>
      <c r="AD25" s="33">
        <v>0.02065972222222222</v>
      </c>
      <c r="AE25" s="34">
        <f t="shared" si="0"/>
        <v>0.0019097222222222224</v>
      </c>
      <c r="AF25" s="35">
        <f t="shared" si="1"/>
        <v>6.944444444444444E-05</v>
      </c>
      <c r="AG25" s="34">
        <f t="shared" si="2"/>
        <v>0.001979166666666667</v>
      </c>
      <c r="AH25" s="248">
        <f>MIN(AG25:AG26)</f>
        <v>0.001979166666666667</v>
      </c>
      <c r="AI25" s="249">
        <f>RANK(AH25,$AH$3:$AH$50,1)</f>
        <v>4</v>
      </c>
    </row>
    <row r="26" spans="1:35" ht="12.75">
      <c r="A26" s="246"/>
      <c r="B26" s="38" t="s">
        <v>198</v>
      </c>
      <c r="C26" s="247"/>
      <c r="D26" s="39">
        <v>2</v>
      </c>
      <c r="E26" s="40">
        <v>0.03680555555555556</v>
      </c>
      <c r="F26" s="41">
        <v>2</v>
      </c>
      <c r="G26" s="42"/>
      <c r="H26" s="41"/>
      <c r="I26" s="42"/>
      <c r="J26" s="41"/>
      <c r="K26" s="42"/>
      <c r="L26" s="41"/>
      <c r="M26" s="42"/>
      <c r="N26" s="41"/>
      <c r="O26" s="42"/>
      <c r="P26" s="41"/>
      <c r="Q26" s="42">
        <v>2</v>
      </c>
      <c r="R26" s="41"/>
      <c r="S26" s="42"/>
      <c r="T26" s="41">
        <v>2</v>
      </c>
      <c r="U26" s="42"/>
      <c r="V26" s="41"/>
      <c r="W26" s="42"/>
      <c r="X26" s="41"/>
      <c r="Y26" s="42">
        <v>2</v>
      </c>
      <c r="Z26" s="41"/>
      <c r="AA26" s="42"/>
      <c r="AB26" s="41"/>
      <c r="AC26" s="42"/>
      <c r="AD26" s="55">
        <v>0.03871527777777778</v>
      </c>
      <c r="AE26" s="43">
        <f t="shared" si="0"/>
        <v>0.0019097222222222224</v>
      </c>
      <c r="AF26" s="44">
        <f t="shared" si="1"/>
        <v>9.259259259259259E-05</v>
      </c>
      <c r="AG26" s="43">
        <f t="shared" si="2"/>
        <v>0.002002314814814815</v>
      </c>
      <c r="AH26" s="248"/>
      <c r="AI26" s="249"/>
    </row>
    <row r="27" spans="1:35" ht="12.75" customHeight="1">
      <c r="A27" s="246" t="s">
        <v>199</v>
      </c>
      <c r="B27" s="25" t="s">
        <v>200</v>
      </c>
      <c r="C27" s="247" t="s">
        <v>7</v>
      </c>
      <c r="D27" s="27">
        <v>1</v>
      </c>
      <c r="E27" s="28">
        <v>0.01909722222222222</v>
      </c>
      <c r="F27" s="29"/>
      <c r="G27" s="30"/>
      <c r="H27" s="29">
        <v>2</v>
      </c>
      <c r="I27" s="30"/>
      <c r="J27" s="29"/>
      <c r="K27" s="30">
        <v>2</v>
      </c>
      <c r="L27" s="29"/>
      <c r="M27" s="30"/>
      <c r="N27" s="29">
        <v>2</v>
      </c>
      <c r="O27" s="30"/>
      <c r="P27" s="29"/>
      <c r="Q27" s="30"/>
      <c r="R27" s="29">
        <v>2</v>
      </c>
      <c r="S27" s="30"/>
      <c r="T27" s="29">
        <v>2</v>
      </c>
      <c r="U27" s="30">
        <v>50</v>
      </c>
      <c r="V27" s="29">
        <v>50</v>
      </c>
      <c r="W27" s="30">
        <v>2</v>
      </c>
      <c r="X27" s="29">
        <v>2</v>
      </c>
      <c r="Y27" s="30">
        <v>2</v>
      </c>
      <c r="Z27" s="29"/>
      <c r="AA27" s="30"/>
      <c r="AB27" s="29">
        <v>50</v>
      </c>
      <c r="AC27" s="30"/>
      <c r="AD27" s="33">
        <v>0.02179398148148148</v>
      </c>
      <c r="AE27" s="34">
        <f t="shared" si="0"/>
        <v>0.00269675925925926</v>
      </c>
      <c r="AF27" s="35">
        <f t="shared" si="1"/>
        <v>0.0019212962962962962</v>
      </c>
      <c r="AG27" s="34">
        <f t="shared" si="2"/>
        <v>0.004618055555555556</v>
      </c>
      <c r="AH27" s="248">
        <f>MIN(AG27:AG28)</f>
        <v>0.004618055555555556</v>
      </c>
      <c r="AI27" s="249">
        <f>RANK(AH27,$AH$3:$AH$50,1)</f>
        <v>22</v>
      </c>
    </row>
    <row r="28" spans="1:35" ht="12.75">
      <c r="A28" s="246"/>
      <c r="B28" s="38" t="s">
        <v>201</v>
      </c>
      <c r="C28" s="247"/>
      <c r="D28" s="39">
        <v>2</v>
      </c>
      <c r="E28" s="40">
        <v>0.0375</v>
      </c>
      <c r="F28" s="41"/>
      <c r="G28" s="42"/>
      <c r="H28" s="41"/>
      <c r="I28" s="42">
        <v>2</v>
      </c>
      <c r="J28" s="41"/>
      <c r="K28" s="42">
        <v>2</v>
      </c>
      <c r="L28" s="41"/>
      <c r="M28" s="42"/>
      <c r="N28" s="41">
        <v>2</v>
      </c>
      <c r="O28" s="42"/>
      <c r="P28" s="41"/>
      <c r="Q28" s="42"/>
      <c r="R28" s="41"/>
      <c r="S28" s="42">
        <v>2</v>
      </c>
      <c r="T28" s="41">
        <v>50</v>
      </c>
      <c r="U28" s="42">
        <v>50</v>
      </c>
      <c r="V28" s="41">
        <v>50</v>
      </c>
      <c r="W28" s="42">
        <v>50</v>
      </c>
      <c r="X28" s="41">
        <v>50</v>
      </c>
      <c r="Y28" s="42"/>
      <c r="Z28" s="41"/>
      <c r="AA28" s="42"/>
      <c r="AB28" s="41"/>
      <c r="AC28" s="42"/>
      <c r="AD28" s="55">
        <v>0.03993055555555556</v>
      </c>
      <c r="AE28" s="43">
        <f t="shared" si="0"/>
        <v>0.002430555555555561</v>
      </c>
      <c r="AF28" s="44">
        <f t="shared" si="1"/>
        <v>0.0029861111111111113</v>
      </c>
      <c r="AG28" s="43">
        <f t="shared" si="2"/>
        <v>0.005416666666666672</v>
      </c>
      <c r="AH28" s="248"/>
      <c r="AI28" s="249"/>
    </row>
    <row r="29" spans="1:35" ht="12.75">
      <c r="A29" s="246" t="s">
        <v>202</v>
      </c>
      <c r="B29" s="25" t="s">
        <v>203</v>
      </c>
      <c r="C29" s="247"/>
      <c r="D29" s="27">
        <v>1</v>
      </c>
      <c r="E29" s="28">
        <v>0.02048611111111111</v>
      </c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29">
        <v>2</v>
      </c>
      <c r="W29" s="30"/>
      <c r="X29" s="29"/>
      <c r="Y29" s="30">
        <v>2</v>
      </c>
      <c r="Z29" s="29">
        <v>2</v>
      </c>
      <c r="AA29" s="30"/>
      <c r="AB29" s="29"/>
      <c r="AC29" s="30"/>
      <c r="AD29" s="33">
        <v>0.022430555555555554</v>
      </c>
      <c r="AE29" s="34">
        <f t="shared" si="0"/>
        <v>0.001944444444444443</v>
      </c>
      <c r="AF29" s="35">
        <f t="shared" si="1"/>
        <v>6.944444444444444E-05</v>
      </c>
      <c r="AG29" s="34">
        <f t="shared" si="2"/>
        <v>0.0020138888888888875</v>
      </c>
      <c r="AH29" s="248">
        <f>MIN(AG29:AG30)</f>
        <v>0.0019907407407407404</v>
      </c>
      <c r="AI29" s="249">
        <f>RANK(AH29,$AH$3:$AH$50,1)</f>
        <v>5</v>
      </c>
    </row>
    <row r="30" spans="1:35" ht="12.75">
      <c r="A30" s="246"/>
      <c r="B30" s="38"/>
      <c r="C30" s="247"/>
      <c r="D30" s="39">
        <v>2</v>
      </c>
      <c r="E30" s="40">
        <v>0.03888888888888889</v>
      </c>
      <c r="F30" s="41"/>
      <c r="G30" s="42"/>
      <c r="H30" s="41"/>
      <c r="I30" s="42"/>
      <c r="J30" s="41"/>
      <c r="K30" s="42"/>
      <c r="L30" s="41">
        <v>2</v>
      </c>
      <c r="M30" s="42"/>
      <c r="N30" s="41"/>
      <c r="O30" s="42"/>
      <c r="P30" s="41"/>
      <c r="Q30" s="42"/>
      <c r="R30" s="41"/>
      <c r="S30" s="42"/>
      <c r="T30" s="41"/>
      <c r="U30" s="42"/>
      <c r="V30" s="41"/>
      <c r="W30" s="42"/>
      <c r="X30" s="41"/>
      <c r="Y30" s="42">
        <v>2</v>
      </c>
      <c r="Z30" s="41">
        <v>2</v>
      </c>
      <c r="AA30" s="42"/>
      <c r="AB30" s="41"/>
      <c r="AC30" s="42"/>
      <c r="AD30" s="55">
        <v>0.040810185185185185</v>
      </c>
      <c r="AE30" s="43">
        <f t="shared" si="0"/>
        <v>0.001921296296296296</v>
      </c>
      <c r="AF30" s="44">
        <f t="shared" si="1"/>
        <v>6.944444444444444E-05</v>
      </c>
      <c r="AG30" s="43">
        <f t="shared" si="2"/>
        <v>0.0019907407407407404</v>
      </c>
      <c r="AH30" s="248"/>
      <c r="AI30" s="249"/>
    </row>
    <row r="31" spans="1:35" ht="12.75">
      <c r="A31" s="246" t="s">
        <v>204</v>
      </c>
      <c r="B31" s="25" t="s">
        <v>205</v>
      </c>
      <c r="C31" s="247"/>
      <c r="D31" s="27">
        <v>1</v>
      </c>
      <c r="E31" s="28">
        <v>0.020833333333333332</v>
      </c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>
        <v>2</v>
      </c>
      <c r="T31" s="29">
        <v>2</v>
      </c>
      <c r="U31" s="30"/>
      <c r="V31" s="29">
        <v>2</v>
      </c>
      <c r="W31" s="30">
        <v>2</v>
      </c>
      <c r="X31" s="29"/>
      <c r="Y31" s="30"/>
      <c r="Z31" s="29">
        <v>2</v>
      </c>
      <c r="AA31" s="30"/>
      <c r="AB31" s="29"/>
      <c r="AC31" s="30"/>
      <c r="AD31" s="33">
        <v>0.023240740740740742</v>
      </c>
      <c r="AE31" s="34">
        <f t="shared" si="0"/>
        <v>0.00240740740740741</v>
      </c>
      <c r="AF31" s="35">
        <f t="shared" si="1"/>
        <v>0.00011574074074074073</v>
      </c>
      <c r="AG31" s="34">
        <f t="shared" si="2"/>
        <v>0.002523148148148151</v>
      </c>
      <c r="AH31" s="248">
        <f>MIN(AG31:AG32)</f>
        <v>0.002523148148148151</v>
      </c>
      <c r="AI31" s="249">
        <f>RANK(AH31,$AH$3:$AH$50,1)</f>
        <v>11</v>
      </c>
    </row>
    <row r="32" spans="1:35" ht="12.75">
      <c r="A32" s="246"/>
      <c r="B32" s="38"/>
      <c r="C32" s="247"/>
      <c r="D32" s="39">
        <v>2</v>
      </c>
      <c r="E32" s="40">
        <v>0.03958333333333333</v>
      </c>
      <c r="F32" s="41"/>
      <c r="G32" s="42"/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41"/>
      <c r="S32" s="42"/>
      <c r="T32" s="29"/>
      <c r="U32" s="30">
        <v>50</v>
      </c>
      <c r="V32" s="29"/>
      <c r="W32" s="42"/>
      <c r="X32" s="41"/>
      <c r="Y32" s="42"/>
      <c r="Z32" s="41"/>
      <c r="AA32" s="42"/>
      <c r="AB32" s="41"/>
      <c r="AC32" s="42"/>
      <c r="AD32" s="55">
        <v>0.04168981481481482</v>
      </c>
      <c r="AE32" s="43">
        <f t="shared" si="0"/>
        <v>0.002106481481481487</v>
      </c>
      <c r="AF32" s="44">
        <f t="shared" si="1"/>
        <v>0.0005787037037037038</v>
      </c>
      <c r="AG32" s="43">
        <f t="shared" si="2"/>
        <v>0.0026851851851851906</v>
      </c>
      <c r="AH32" s="248"/>
      <c r="AI32" s="249"/>
    </row>
    <row r="33" spans="1:35" ht="12.75">
      <c r="A33" s="246" t="s">
        <v>206</v>
      </c>
      <c r="B33" s="25" t="s">
        <v>207</v>
      </c>
      <c r="C33" s="247"/>
      <c r="D33" s="27">
        <v>1</v>
      </c>
      <c r="E33" s="28">
        <v>0.021180555555555553</v>
      </c>
      <c r="F33" s="29"/>
      <c r="G33" s="30"/>
      <c r="H33" s="29"/>
      <c r="I33" s="30"/>
      <c r="J33" s="29"/>
      <c r="K33" s="30"/>
      <c r="L33" s="29">
        <v>2</v>
      </c>
      <c r="M33" s="30"/>
      <c r="N33" s="29"/>
      <c r="O33" s="30"/>
      <c r="P33" s="29"/>
      <c r="Q33" s="30"/>
      <c r="R33" s="29">
        <v>2</v>
      </c>
      <c r="S33" s="30"/>
      <c r="T33" s="29">
        <v>2</v>
      </c>
      <c r="U33" s="30">
        <v>2</v>
      </c>
      <c r="V33" s="29"/>
      <c r="W33" s="30">
        <v>2</v>
      </c>
      <c r="X33" s="29"/>
      <c r="Y33" s="30"/>
      <c r="Z33" s="29"/>
      <c r="AA33" s="30"/>
      <c r="AB33" s="29"/>
      <c r="AC33" s="30"/>
      <c r="AD33" s="33">
        <v>0.023854166666666666</v>
      </c>
      <c r="AE33" s="34">
        <f t="shared" si="0"/>
        <v>0.0026736111111111127</v>
      </c>
      <c r="AF33" s="35">
        <f t="shared" si="1"/>
        <v>0.00011574074074074073</v>
      </c>
      <c r="AG33" s="34">
        <f t="shared" si="2"/>
        <v>0.0027893518518518536</v>
      </c>
      <c r="AH33" s="248">
        <f>MIN(AG33:AG34)</f>
        <v>0.0027893518518518536</v>
      </c>
      <c r="AI33" s="249">
        <f>RANK(AH33,$AH$3:$AH$50,1)</f>
        <v>15</v>
      </c>
    </row>
    <row r="34" spans="1:35" ht="12.75">
      <c r="A34" s="246"/>
      <c r="B34" s="38"/>
      <c r="C34" s="247"/>
      <c r="D34" s="39">
        <v>2</v>
      </c>
      <c r="E34" s="40">
        <v>0.04027777777777778</v>
      </c>
      <c r="F34" s="41"/>
      <c r="G34" s="42"/>
      <c r="H34" s="41"/>
      <c r="I34" s="42"/>
      <c r="J34" s="41"/>
      <c r="K34" s="42"/>
      <c r="L34" s="41"/>
      <c r="M34" s="42"/>
      <c r="N34" s="41"/>
      <c r="O34" s="42"/>
      <c r="P34" s="41"/>
      <c r="Q34" s="42"/>
      <c r="R34" s="41"/>
      <c r="S34" s="42"/>
      <c r="T34" s="41">
        <v>2</v>
      </c>
      <c r="U34" s="42"/>
      <c r="V34" s="41">
        <v>50</v>
      </c>
      <c r="W34" s="42"/>
      <c r="X34" s="41"/>
      <c r="Y34" s="42">
        <v>2</v>
      </c>
      <c r="Z34" s="41"/>
      <c r="AA34" s="42"/>
      <c r="AB34" s="41"/>
      <c r="AC34" s="42"/>
      <c r="AD34" s="55">
        <v>0.04305555555555556</v>
      </c>
      <c r="AE34" s="43">
        <f t="shared" si="0"/>
        <v>0.002777777777777782</v>
      </c>
      <c r="AF34" s="44">
        <f t="shared" si="1"/>
        <v>0.000625</v>
      </c>
      <c r="AG34" s="43">
        <f t="shared" si="2"/>
        <v>0.003402777777777782</v>
      </c>
      <c r="AH34" s="248"/>
      <c r="AI34" s="249"/>
    </row>
    <row r="35" spans="1:35" ht="12.75">
      <c r="A35" s="246" t="s">
        <v>208</v>
      </c>
      <c r="B35" s="25" t="s">
        <v>179</v>
      </c>
      <c r="C35" s="247"/>
      <c r="D35" s="27">
        <v>1</v>
      </c>
      <c r="E35" s="28">
        <v>0.022222222222222223</v>
      </c>
      <c r="F35" s="29"/>
      <c r="G35" s="30"/>
      <c r="H35" s="29"/>
      <c r="I35" s="30"/>
      <c r="J35" s="29"/>
      <c r="K35" s="30"/>
      <c r="L35" s="29"/>
      <c r="M35" s="30"/>
      <c r="N35" s="29"/>
      <c r="O35" s="30"/>
      <c r="P35" s="29"/>
      <c r="Q35" s="30"/>
      <c r="R35" s="29"/>
      <c r="S35" s="30"/>
      <c r="T35" s="29"/>
      <c r="U35" s="30">
        <v>50</v>
      </c>
      <c r="V35" s="29">
        <v>2</v>
      </c>
      <c r="W35" s="30"/>
      <c r="X35" s="29"/>
      <c r="Y35" s="30">
        <v>50</v>
      </c>
      <c r="Z35" s="29"/>
      <c r="AA35" s="30"/>
      <c r="AB35" s="29"/>
      <c r="AC35" s="30"/>
      <c r="AD35" s="33">
        <v>0.024548611111111115</v>
      </c>
      <c r="AE35" s="34">
        <f aca="true" t="shared" si="3" ref="AE35:AE50">AD35-E35</f>
        <v>0.0023263888888888917</v>
      </c>
      <c r="AF35" s="35">
        <f aca="true" t="shared" si="4" ref="AF35:AF50">TIME(,,SUM(F35:AC35))</f>
        <v>0.0011805555555555556</v>
      </c>
      <c r="AG35" s="34">
        <f aca="true" t="shared" si="5" ref="AG35:AG50">AF35+AE35</f>
        <v>0.003506944444444447</v>
      </c>
      <c r="AH35" s="248">
        <f>MIN(AG35:AG36)</f>
        <v>0.003506944444444447</v>
      </c>
      <c r="AI35" s="249">
        <f>RANK(AH35,$AH$3:$AH$50,1)</f>
        <v>17</v>
      </c>
    </row>
    <row r="36" spans="1:35" ht="12.75">
      <c r="A36" s="246"/>
      <c r="B36" s="38" t="s">
        <v>145</v>
      </c>
      <c r="C36" s="247"/>
      <c r="D36" s="39">
        <v>2</v>
      </c>
      <c r="E36" s="40">
        <v>0.041666666666666664</v>
      </c>
      <c r="F36" s="41"/>
      <c r="G36" s="42"/>
      <c r="H36" s="41"/>
      <c r="I36" s="42"/>
      <c r="J36" s="41"/>
      <c r="K36" s="42"/>
      <c r="L36" s="41">
        <v>2</v>
      </c>
      <c r="M36" s="42"/>
      <c r="N36" s="41"/>
      <c r="O36" s="42"/>
      <c r="P36" s="41"/>
      <c r="Q36" s="42"/>
      <c r="R36" s="41"/>
      <c r="S36" s="42"/>
      <c r="T36" s="41">
        <v>2</v>
      </c>
      <c r="U36" s="42">
        <v>50</v>
      </c>
      <c r="V36" s="41"/>
      <c r="W36" s="42"/>
      <c r="X36" s="41"/>
      <c r="Y36" s="42">
        <v>50</v>
      </c>
      <c r="Z36" s="41"/>
      <c r="AA36" s="42"/>
      <c r="AB36" s="41"/>
      <c r="AC36" s="42"/>
      <c r="AD36" s="55">
        <v>0.04403935185185185</v>
      </c>
      <c r="AE36" s="43">
        <f t="shared" si="3"/>
        <v>0.002372685185185186</v>
      </c>
      <c r="AF36" s="44">
        <f t="shared" si="4"/>
        <v>0.0012037037037037038</v>
      </c>
      <c r="AG36" s="43">
        <f t="shared" si="5"/>
        <v>0.00357638888888889</v>
      </c>
      <c r="AH36" s="248"/>
      <c r="AI36" s="249"/>
    </row>
    <row r="37" spans="1:35" ht="12.75" customHeight="1">
      <c r="A37" s="246" t="s">
        <v>209</v>
      </c>
      <c r="B37" s="25" t="s">
        <v>210</v>
      </c>
      <c r="C37" s="247" t="s">
        <v>7</v>
      </c>
      <c r="D37" s="27">
        <v>1</v>
      </c>
      <c r="E37" s="28">
        <v>0.02291666666666667</v>
      </c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30"/>
      <c r="R37" s="29"/>
      <c r="S37" s="30"/>
      <c r="T37" s="29">
        <v>2</v>
      </c>
      <c r="U37" s="30"/>
      <c r="V37" s="29">
        <v>2</v>
      </c>
      <c r="W37" s="30">
        <v>50</v>
      </c>
      <c r="X37" s="29">
        <v>2</v>
      </c>
      <c r="Y37" s="30">
        <v>2</v>
      </c>
      <c r="Z37" s="29"/>
      <c r="AA37" s="30"/>
      <c r="AB37" s="29"/>
      <c r="AC37" s="30"/>
      <c r="AD37" s="33">
        <v>0.025405092592592594</v>
      </c>
      <c r="AE37" s="34">
        <f t="shared" si="3"/>
        <v>0.002488425925925925</v>
      </c>
      <c r="AF37" s="35">
        <f t="shared" si="4"/>
        <v>0.0006712962962962962</v>
      </c>
      <c r="AG37" s="34">
        <f t="shared" si="5"/>
        <v>0.0031597222222222213</v>
      </c>
      <c r="AH37" s="248">
        <f>MIN(AG37:AG38)</f>
        <v>0.0031597222222222213</v>
      </c>
      <c r="AI37" s="249">
        <f>RANK(AH37,$AH$3:$AH$50,1)</f>
        <v>16</v>
      </c>
    </row>
    <row r="38" spans="1:35" ht="12.75">
      <c r="A38" s="246"/>
      <c r="B38" s="38" t="s">
        <v>112</v>
      </c>
      <c r="C38" s="247"/>
      <c r="D38" s="39">
        <v>2</v>
      </c>
      <c r="E38" s="40">
        <v>0.042361111111111106</v>
      </c>
      <c r="F38" s="41"/>
      <c r="G38" s="42"/>
      <c r="H38" s="41"/>
      <c r="I38" s="42"/>
      <c r="J38" s="41"/>
      <c r="K38" s="42"/>
      <c r="L38" s="41">
        <v>2</v>
      </c>
      <c r="M38" s="42"/>
      <c r="N38" s="41"/>
      <c r="O38" s="42"/>
      <c r="P38" s="41"/>
      <c r="Q38" s="42"/>
      <c r="R38" s="41"/>
      <c r="S38" s="42"/>
      <c r="T38" s="41">
        <v>2</v>
      </c>
      <c r="U38" s="42">
        <v>2</v>
      </c>
      <c r="V38" s="41">
        <v>2</v>
      </c>
      <c r="W38" s="42"/>
      <c r="X38" s="41"/>
      <c r="Y38" s="42">
        <v>2</v>
      </c>
      <c r="Z38" s="41"/>
      <c r="AA38" s="42"/>
      <c r="AB38" s="41"/>
      <c r="AC38" s="42"/>
      <c r="AD38" s="55">
        <v>0.04541666666666667</v>
      </c>
      <c r="AE38" s="43">
        <f t="shared" si="3"/>
        <v>0.0030555555555555614</v>
      </c>
      <c r="AF38" s="44">
        <f t="shared" si="4"/>
        <v>0.00011574074074074073</v>
      </c>
      <c r="AG38" s="43">
        <f t="shared" si="5"/>
        <v>0.0031712962962963023</v>
      </c>
      <c r="AH38" s="248"/>
      <c r="AI38" s="249"/>
    </row>
    <row r="39" spans="1:35" ht="12.75" customHeight="1">
      <c r="A39" s="246" t="s">
        <v>211</v>
      </c>
      <c r="B39" s="25" t="s">
        <v>212</v>
      </c>
      <c r="C39" s="247" t="s">
        <v>7</v>
      </c>
      <c r="D39" s="27">
        <v>1</v>
      </c>
      <c r="E39" s="28">
        <v>0.02361111111111111</v>
      </c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30"/>
      <c r="R39" s="29"/>
      <c r="S39" s="30"/>
      <c r="T39" s="29">
        <v>2</v>
      </c>
      <c r="U39" s="30"/>
      <c r="V39" s="29"/>
      <c r="W39" s="30"/>
      <c r="X39" s="29"/>
      <c r="Y39" s="30"/>
      <c r="Z39" s="29"/>
      <c r="AA39" s="30"/>
      <c r="AB39" s="29"/>
      <c r="AC39" s="30"/>
      <c r="AD39" s="33">
        <v>0.025590277777777778</v>
      </c>
      <c r="AE39" s="34">
        <f t="shared" si="3"/>
        <v>0.0019791666666666673</v>
      </c>
      <c r="AF39" s="35">
        <f t="shared" si="4"/>
        <v>2.3148148148148147E-05</v>
      </c>
      <c r="AG39" s="34">
        <f t="shared" si="5"/>
        <v>0.0020023148148148153</v>
      </c>
      <c r="AH39" s="248">
        <f>MIN(AG39:AG40)</f>
        <v>0.0020023148148148153</v>
      </c>
      <c r="AI39" s="249">
        <f>RANK(AH39,$AH$3:$AH$50,1)</f>
        <v>6</v>
      </c>
    </row>
    <row r="40" spans="1:35" ht="12.75">
      <c r="A40" s="246"/>
      <c r="B40" s="38" t="s">
        <v>123</v>
      </c>
      <c r="C40" s="247"/>
      <c r="D40" s="39">
        <v>2</v>
      </c>
      <c r="E40" s="40">
        <v>0.04305555555555556</v>
      </c>
      <c r="F40" s="41"/>
      <c r="G40" s="42"/>
      <c r="H40" s="41"/>
      <c r="I40" s="42"/>
      <c r="J40" s="41"/>
      <c r="K40" s="42"/>
      <c r="L40" s="41"/>
      <c r="M40" s="42"/>
      <c r="N40" s="41"/>
      <c r="O40" s="42"/>
      <c r="P40" s="41"/>
      <c r="Q40" s="42"/>
      <c r="R40" s="41"/>
      <c r="S40" s="42"/>
      <c r="T40" s="41"/>
      <c r="U40" s="42"/>
      <c r="V40" s="41">
        <v>2</v>
      </c>
      <c r="W40" s="42"/>
      <c r="X40" s="41">
        <v>2</v>
      </c>
      <c r="Y40" s="42">
        <v>2</v>
      </c>
      <c r="Z40" s="41"/>
      <c r="AA40" s="42"/>
      <c r="AB40" s="41"/>
      <c r="AC40" s="42"/>
      <c r="AD40" s="55">
        <v>0.04508101851851851</v>
      </c>
      <c r="AE40" s="43">
        <f t="shared" si="3"/>
        <v>0.002025462962962951</v>
      </c>
      <c r="AF40" s="44">
        <f t="shared" si="4"/>
        <v>6.944444444444444E-05</v>
      </c>
      <c r="AG40" s="43">
        <f t="shared" si="5"/>
        <v>0.0020949074074073956</v>
      </c>
      <c r="AH40" s="248"/>
      <c r="AI40" s="249"/>
    </row>
    <row r="41" spans="1:35" ht="12.75">
      <c r="A41" s="246" t="s">
        <v>130</v>
      </c>
      <c r="B41" s="25" t="s">
        <v>213</v>
      </c>
      <c r="C41" s="247"/>
      <c r="D41" s="27">
        <v>1</v>
      </c>
      <c r="E41" s="28">
        <v>0.024305555555555556</v>
      </c>
      <c r="F41" s="29"/>
      <c r="G41" s="30"/>
      <c r="H41" s="29"/>
      <c r="I41" s="30"/>
      <c r="J41" s="29"/>
      <c r="K41" s="30"/>
      <c r="L41" s="29">
        <v>2</v>
      </c>
      <c r="M41" s="30"/>
      <c r="N41" s="29">
        <v>50</v>
      </c>
      <c r="O41" s="30"/>
      <c r="P41" s="29"/>
      <c r="Q41" s="30"/>
      <c r="R41" s="29">
        <v>50</v>
      </c>
      <c r="S41" s="30"/>
      <c r="T41" s="29">
        <v>50</v>
      </c>
      <c r="U41" s="30">
        <v>50</v>
      </c>
      <c r="V41" s="29"/>
      <c r="W41" s="30">
        <v>50</v>
      </c>
      <c r="X41" s="29"/>
      <c r="Y41" s="30">
        <v>50</v>
      </c>
      <c r="Z41" s="29"/>
      <c r="AA41" s="30"/>
      <c r="AB41" s="29">
        <v>50</v>
      </c>
      <c r="AC41" s="30"/>
      <c r="AD41" s="33">
        <v>0.02642361111111111</v>
      </c>
      <c r="AE41" s="34">
        <f t="shared" si="3"/>
        <v>0.0021180555555555536</v>
      </c>
      <c r="AF41" s="35">
        <f t="shared" si="4"/>
        <v>0.004074074074074074</v>
      </c>
      <c r="AG41" s="34">
        <f t="shared" si="5"/>
        <v>0.006192129629629627</v>
      </c>
      <c r="AH41" s="248">
        <f>MIN(AG41:AG42)</f>
        <v>0.00538194444444445</v>
      </c>
      <c r="AI41" s="249">
        <f>RANK(AH41,$AH$3:$AH$50,1)</f>
        <v>24</v>
      </c>
    </row>
    <row r="42" spans="1:35" ht="12.75">
      <c r="A42" s="246"/>
      <c r="B42" s="38"/>
      <c r="C42" s="247"/>
      <c r="D42" s="39">
        <v>2</v>
      </c>
      <c r="E42" s="40">
        <v>0.04375</v>
      </c>
      <c r="F42" s="41">
        <v>2</v>
      </c>
      <c r="G42" s="42"/>
      <c r="H42" s="41"/>
      <c r="I42" s="42"/>
      <c r="J42" s="41"/>
      <c r="K42" s="42">
        <v>50</v>
      </c>
      <c r="L42" s="41"/>
      <c r="M42" s="42"/>
      <c r="N42" s="41"/>
      <c r="O42" s="42">
        <v>2</v>
      </c>
      <c r="P42" s="41"/>
      <c r="Q42" s="42"/>
      <c r="R42" s="41"/>
      <c r="S42" s="42"/>
      <c r="T42" s="41">
        <v>50</v>
      </c>
      <c r="U42" s="42">
        <v>50</v>
      </c>
      <c r="V42" s="41"/>
      <c r="W42" s="42">
        <v>50</v>
      </c>
      <c r="X42" s="41"/>
      <c r="Y42" s="42">
        <v>50</v>
      </c>
      <c r="Z42" s="41"/>
      <c r="AA42" s="42"/>
      <c r="AB42" s="41">
        <v>2</v>
      </c>
      <c r="AC42" s="42"/>
      <c r="AD42" s="55">
        <v>0.046168981481481484</v>
      </c>
      <c r="AE42" s="43">
        <f t="shared" si="3"/>
        <v>0.0024189814814814872</v>
      </c>
      <c r="AF42" s="44">
        <f t="shared" si="4"/>
        <v>0.002962962962962963</v>
      </c>
      <c r="AG42" s="43">
        <f t="shared" si="5"/>
        <v>0.00538194444444445</v>
      </c>
      <c r="AH42" s="248"/>
      <c r="AI42" s="249"/>
    </row>
    <row r="43" spans="1:35" ht="12.75">
      <c r="A43" s="246" t="s">
        <v>214</v>
      </c>
      <c r="B43" s="25" t="s">
        <v>215</v>
      </c>
      <c r="C43" s="247"/>
      <c r="D43" s="27">
        <v>1</v>
      </c>
      <c r="E43" s="28">
        <v>0.025</v>
      </c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29">
        <v>2</v>
      </c>
      <c r="W43" s="30"/>
      <c r="X43" s="29">
        <v>2</v>
      </c>
      <c r="Y43" s="30">
        <v>2</v>
      </c>
      <c r="Z43" s="29"/>
      <c r="AA43" s="30"/>
      <c r="AB43" s="29"/>
      <c r="AC43" s="30"/>
      <c r="AD43" s="33">
        <v>0.02753472222222222</v>
      </c>
      <c r="AE43" s="34">
        <f t="shared" si="3"/>
        <v>0.0025347222222222195</v>
      </c>
      <c r="AF43" s="35">
        <f t="shared" si="4"/>
        <v>6.944444444444444E-05</v>
      </c>
      <c r="AG43" s="34">
        <f t="shared" si="5"/>
        <v>0.002604166666666664</v>
      </c>
      <c r="AH43" s="248">
        <f>MIN(AG43:AG44)</f>
        <v>0.002604166666666664</v>
      </c>
      <c r="AI43" s="249">
        <f>RANK(AH43,$AH$3:$AH$50,1)</f>
        <v>13</v>
      </c>
    </row>
    <row r="44" spans="1:35" ht="12.75">
      <c r="A44" s="246"/>
      <c r="B44" s="38"/>
      <c r="C44" s="247"/>
      <c r="D44" s="39">
        <v>2</v>
      </c>
      <c r="E44" s="40">
        <v>0.044444444444444446</v>
      </c>
      <c r="F44" s="41"/>
      <c r="G44" s="42"/>
      <c r="H44" s="41"/>
      <c r="I44" s="42">
        <v>2</v>
      </c>
      <c r="J44" s="41"/>
      <c r="K44" s="42"/>
      <c r="L44" s="41"/>
      <c r="M44" s="42"/>
      <c r="N44" s="41"/>
      <c r="O44" s="42"/>
      <c r="P44" s="41"/>
      <c r="Q44" s="42"/>
      <c r="R44" s="41"/>
      <c r="S44" s="42"/>
      <c r="T44" s="41">
        <v>2</v>
      </c>
      <c r="U44" s="42">
        <v>50</v>
      </c>
      <c r="V44" s="41"/>
      <c r="W44" s="42"/>
      <c r="X44" s="41">
        <v>2</v>
      </c>
      <c r="Y44" s="42"/>
      <c r="Z44" s="41"/>
      <c r="AA44" s="42">
        <v>2</v>
      </c>
      <c r="AB44" s="41"/>
      <c r="AC44" s="42"/>
      <c r="AD44" s="55">
        <v>0.04690972222222222</v>
      </c>
      <c r="AE44" s="43">
        <f t="shared" si="3"/>
        <v>0.0024652777777777746</v>
      </c>
      <c r="AF44" s="44">
        <f t="shared" si="4"/>
        <v>0.0006712962962962962</v>
      </c>
      <c r="AG44" s="43">
        <f t="shared" si="5"/>
        <v>0.0031365740740740707</v>
      </c>
      <c r="AH44" s="248"/>
      <c r="AI44" s="249"/>
    </row>
    <row r="45" spans="1:35" ht="12.75">
      <c r="A45" s="246" t="s">
        <v>216</v>
      </c>
      <c r="B45" s="25" t="s">
        <v>217</v>
      </c>
      <c r="C45" s="247"/>
      <c r="D45" s="27">
        <v>1</v>
      </c>
      <c r="E45" s="28">
        <v>0.02638888888888889</v>
      </c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30"/>
      <c r="R45" s="29">
        <v>2</v>
      </c>
      <c r="S45" s="30"/>
      <c r="T45" s="29"/>
      <c r="U45" s="30"/>
      <c r="V45" s="29"/>
      <c r="W45" s="30"/>
      <c r="X45" s="29">
        <v>2</v>
      </c>
      <c r="Y45" s="30"/>
      <c r="Z45" s="29">
        <v>2</v>
      </c>
      <c r="AA45" s="30"/>
      <c r="AB45" s="29"/>
      <c r="AC45" s="30"/>
      <c r="AD45" s="33">
        <v>0.028171296296296302</v>
      </c>
      <c r="AE45" s="34">
        <f t="shared" si="3"/>
        <v>0.001782407407407413</v>
      </c>
      <c r="AF45" s="35">
        <f t="shared" si="4"/>
        <v>6.944444444444444E-05</v>
      </c>
      <c r="AG45" s="34">
        <f t="shared" si="5"/>
        <v>0.0018518518518518576</v>
      </c>
      <c r="AH45" s="248">
        <f>MIN(AG45:AG46)</f>
        <v>0.0018518518518518576</v>
      </c>
      <c r="AI45" s="249">
        <f>RANK(AH45,$AH$3:$AH$50,1)</f>
        <v>2</v>
      </c>
    </row>
    <row r="46" spans="1:35" ht="12.75">
      <c r="A46" s="246"/>
      <c r="B46" s="38"/>
      <c r="C46" s="247"/>
      <c r="D46" s="39">
        <v>2</v>
      </c>
      <c r="E46" s="40">
        <v>0.04618055555555556</v>
      </c>
      <c r="F46" s="41"/>
      <c r="G46" s="42"/>
      <c r="H46" s="41"/>
      <c r="I46" s="42"/>
      <c r="J46" s="41"/>
      <c r="K46" s="42"/>
      <c r="L46" s="41">
        <v>2</v>
      </c>
      <c r="M46" s="42"/>
      <c r="N46" s="41"/>
      <c r="O46" s="42"/>
      <c r="P46" s="41"/>
      <c r="Q46" s="42"/>
      <c r="R46" s="41"/>
      <c r="S46" s="42"/>
      <c r="T46" s="41"/>
      <c r="U46" s="42"/>
      <c r="V46" s="41"/>
      <c r="W46" s="42">
        <v>2</v>
      </c>
      <c r="X46" s="41"/>
      <c r="Y46" s="42"/>
      <c r="Z46" s="41"/>
      <c r="AA46" s="42"/>
      <c r="AB46" s="41"/>
      <c r="AC46" s="42"/>
      <c r="AD46" s="55">
        <v>0.04802083333333334</v>
      </c>
      <c r="AE46" s="43">
        <f t="shared" si="3"/>
        <v>0.001840277777777781</v>
      </c>
      <c r="AF46" s="44">
        <f t="shared" si="4"/>
        <v>4.6296296296296294E-05</v>
      </c>
      <c r="AG46" s="43">
        <f t="shared" si="5"/>
        <v>0.0018865740740740772</v>
      </c>
      <c r="AH46" s="248"/>
      <c r="AI46" s="249"/>
    </row>
    <row r="47" spans="1:35" ht="13.5" thickBot="1">
      <c r="A47" s="246" t="s">
        <v>218</v>
      </c>
      <c r="B47" s="25" t="s">
        <v>219</v>
      </c>
      <c r="C47" s="247"/>
      <c r="D47" s="27">
        <v>1</v>
      </c>
      <c r="E47" s="28">
        <v>0.026736111111111113</v>
      </c>
      <c r="F47" s="29"/>
      <c r="G47" s="30">
        <v>2</v>
      </c>
      <c r="H47" s="29"/>
      <c r="I47" s="30"/>
      <c r="J47" s="29">
        <v>2</v>
      </c>
      <c r="K47" s="30"/>
      <c r="L47" s="29"/>
      <c r="M47" s="30">
        <v>2</v>
      </c>
      <c r="N47" s="29"/>
      <c r="O47" s="30"/>
      <c r="P47" s="29"/>
      <c r="Q47" s="30">
        <v>2</v>
      </c>
      <c r="R47" s="29">
        <v>2</v>
      </c>
      <c r="S47" s="30">
        <v>2</v>
      </c>
      <c r="T47" s="29">
        <v>2</v>
      </c>
      <c r="U47" s="30">
        <v>50</v>
      </c>
      <c r="V47" s="29">
        <v>50</v>
      </c>
      <c r="W47" s="30"/>
      <c r="X47" s="29"/>
      <c r="Y47" s="30">
        <v>50</v>
      </c>
      <c r="Z47" s="29">
        <v>2</v>
      </c>
      <c r="AA47" s="30">
        <v>2</v>
      </c>
      <c r="AB47" s="29"/>
      <c r="AC47" s="30"/>
      <c r="AD47" s="33">
        <v>0.02953703703703704</v>
      </c>
      <c r="AE47" s="34">
        <f t="shared" si="3"/>
        <v>0.0028009259259259255</v>
      </c>
      <c r="AF47" s="35">
        <f t="shared" si="4"/>
        <v>0.0019444444444444442</v>
      </c>
      <c r="AG47" s="34">
        <f t="shared" si="5"/>
        <v>0.004745370370370369</v>
      </c>
      <c r="AH47" s="248">
        <f>MIN(AG47:AG48)</f>
        <v>0.004155092592592598</v>
      </c>
      <c r="AI47" s="249">
        <f>RANK(AH47,$AH$3:$AH$50,1)</f>
        <v>20</v>
      </c>
    </row>
    <row r="48" spans="1:35" ht="13.5" thickBot="1">
      <c r="A48" s="250"/>
      <c r="B48" s="199"/>
      <c r="C48" s="251"/>
      <c r="D48" s="201">
        <v>2</v>
      </c>
      <c r="E48" s="202">
        <v>0.04652777777777778</v>
      </c>
      <c r="F48" s="69"/>
      <c r="G48" s="70">
        <v>2</v>
      </c>
      <c r="H48" s="69"/>
      <c r="I48" s="70"/>
      <c r="J48" s="69">
        <v>2</v>
      </c>
      <c r="K48" s="70"/>
      <c r="L48" s="69">
        <v>2</v>
      </c>
      <c r="M48" s="70"/>
      <c r="N48" s="69"/>
      <c r="O48" s="70"/>
      <c r="P48" s="69"/>
      <c r="Q48" s="70">
        <v>2</v>
      </c>
      <c r="R48" s="69">
        <v>2</v>
      </c>
      <c r="S48" s="70">
        <v>2</v>
      </c>
      <c r="T48" s="69">
        <v>2</v>
      </c>
      <c r="U48" s="70">
        <v>50</v>
      </c>
      <c r="V48" s="69">
        <v>50</v>
      </c>
      <c r="W48" s="70"/>
      <c r="X48" s="69">
        <v>2</v>
      </c>
      <c r="Y48" s="70">
        <v>2</v>
      </c>
      <c r="Z48" s="69">
        <v>2</v>
      </c>
      <c r="AA48" s="70"/>
      <c r="AB48" s="69">
        <v>2</v>
      </c>
      <c r="AC48" s="70"/>
      <c r="AD48" s="221">
        <v>0.04927083333333334</v>
      </c>
      <c r="AE48" s="203">
        <f t="shared" si="3"/>
        <v>0.002743055555555561</v>
      </c>
      <c r="AF48" s="204">
        <f t="shared" si="4"/>
        <v>0.001412037037037037</v>
      </c>
      <c r="AG48" s="203">
        <f t="shared" si="5"/>
        <v>0.004155092592592598</v>
      </c>
      <c r="AH48" s="252"/>
      <c r="AI48" s="229"/>
    </row>
    <row r="49" spans="1:35" ht="12.75" customHeight="1" thickBot="1">
      <c r="A49" s="230" t="s">
        <v>220</v>
      </c>
      <c r="B49" s="206" t="s">
        <v>221</v>
      </c>
      <c r="C49" s="164" t="s">
        <v>7</v>
      </c>
      <c r="D49" s="207">
        <v>1</v>
      </c>
      <c r="E49" s="208">
        <v>0.027430555555555555</v>
      </c>
      <c r="F49" s="209"/>
      <c r="G49" s="210"/>
      <c r="H49" s="209"/>
      <c r="I49" s="210"/>
      <c r="J49" s="209">
        <v>2</v>
      </c>
      <c r="K49" s="210"/>
      <c r="L49" s="209"/>
      <c r="M49" s="210"/>
      <c r="N49" s="209"/>
      <c r="O49" s="210"/>
      <c r="P49" s="209"/>
      <c r="Q49" s="210"/>
      <c r="R49" s="209"/>
      <c r="S49" s="210"/>
      <c r="T49" s="209">
        <v>2</v>
      </c>
      <c r="U49" s="210"/>
      <c r="V49" s="209"/>
      <c r="W49" s="210"/>
      <c r="X49" s="209">
        <v>2</v>
      </c>
      <c r="Y49" s="210"/>
      <c r="Z49" s="209"/>
      <c r="AA49" s="210"/>
      <c r="AB49" s="209"/>
      <c r="AC49" s="210"/>
      <c r="AD49" s="211">
        <v>0.02980324074074074</v>
      </c>
      <c r="AE49" s="212">
        <f t="shared" si="3"/>
        <v>0.002372685185185186</v>
      </c>
      <c r="AF49" s="213">
        <f t="shared" si="4"/>
        <v>6.944444444444444E-05</v>
      </c>
      <c r="AG49" s="212">
        <f t="shared" si="5"/>
        <v>0.0024421296296296305</v>
      </c>
      <c r="AH49" s="166">
        <f>MIN(AG49:AG50)</f>
        <v>0.0024421296296296305</v>
      </c>
      <c r="AI49" s="458">
        <f>RANK(AH49,$AH$3:$AH$50,1)</f>
        <v>9</v>
      </c>
    </row>
    <row r="50" spans="1:35" ht="13.5" thickBot="1">
      <c r="A50" s="163"/>
      <c r="B50" s="214" t="s">
        <v>152</v>
      </c>
      <c r="C50" s="165"/>
      <c r="D50" s="215">
        <v>2</v>
      </c>
      <c r="E50" s="216">
        <v>0.042361111111111106</v>
      </c>
      <c r="F50" s="217"/>
      <c r="G50" s="218"/>
      <c r="H50" s="217"/>
      <c r="I50" s="218"/>
      <c r="J50" s="217"/>
      <c r="K50" s="218"/>
      <c r="L50" s="217"/>
      <c r="M50" s="218"/>
      <c r="N50" s="217">
        <v>2</v>
      </c>
      <c r="O50" s="218"/>
      <c r="P50" s="217"/>
      <c r="Q50" s="218">
        <v>2</v>
      </c>
      <c r="R50" s="217"/>
      <c r="S50" s="218"/>
      <c r="T50" s="217"/>
      <c r="U50" s="218">
        <v>50</v>
      </c>
      <c r="V50" s="217"/>
      <c r="W50" s="218"/>
      <c r="X50" s="217"/>
      <c r="Y50" s="218"/>
      <c r="Z50" s="217"/>
      <c r="AA50" s="218"/>
      <c r="AB50" s="217"/>
      <c r="AC50" s="218"/>
      <c r="AD50" s="222">
        <v>0.05047453703703703</v>
      </c>
      <c r="AE50" s="219">
        <f t="shared" si="3"/>
        <v>0.008113425925925927</v>
      </c>
      <c r="AF50" s="220">
        <f t="shared" si="4"/>
        <v>0.000625</v>
      </c>
      <c r="AG50" s="219">
        <f t="shared" si="5"/>
        <v>0.008738425925925927</v>
      </c>
      <c r="AH50" s="457"/>
      <c r="AI50" s="459"/>
    </row>
    <row r="51" spans="1:35" ht="12.75">
      <c r="A51" s="460"/>
      <c r="B51" s="119"/>
      <c r="C51" s="461"/>
      <c r="D51" s="134"/>
      <c r="E51" s="120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21"/>
      <c r="AE51" s="122"/>
      <c r="AF51" s="122"/>
      <c r="AG51" s="122"/>
      <c r="AH51" s="462"/>
      <c r="AI51" s="463"/>
    </row>
    <row r="52" spans="1:35" ht="12.75">
      <c r="A52" s="460"/>
      <c r="B52" s="119"/>
      <c r="C52" s="461"/>
      <c r="D52" s="134"/>
      <c r="E52" s="1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21"/>
      <c r="AE52" s="122"/>
      <c r="AF52" s="122"/>
      <c r="AG52" s="122"/>
      <c r="AH52" s="462"/>
      <c r="AI52" s="463"/>
    </row>
    <row r="53" spans="1:35" ht="12.75">
      <c r="A53" s="460"/>
      <c r="B53" s="119"/>
      <c r="C53" s="461"/>
      <c r="D53" s="134"/>
      <c r="E53" s="12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21"/>
      <c r="AE53" s="122"/>
      <c r="AF53" s="122"/>
      <c r="AG53" s="122"/>
      <c r="AH53" s="462"/>
      <c r="AI53" s="463"/>
    </row>
    <row r="54" spans="1:35" ht="12.75">
      <c r="A54" s="460"/>
      <c r="B54" s="119"/>
      <c r="C54" s="461"/>
      <c r="D54" s="134"/>
      <c r="E54" s="12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21"/>
      <c r="AE54" s="122"/>
      <c r="AF54" s="122"/>
      <c r="AG54" s="122"/>
      <c r="AH54" s="462"/>
      <c r="AI54" s="463"/>
    </row>
    <row r="55" spans="1:36" ht="12.75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/>
    </row>
    <row r="56" spans="1:3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5" ht="12.75">
      <c r="A91" s="246"/>
      <c r="B91" s="25"/>
      <c r="C91" s="247"/>
      <c r="D91" s="27">
        <v>1</v>
      </c>
      <c r="E91" s="28"/>
      <c r="F91" s="29"/>
      <c r="G91" s="30"/>
      <c r="H91" s="29"/>
      <c r="I91" s="30"/>
      <c r="J91" s="29"/>
      <c r="K91" s="30"/>
      <c r="L91" s="29"/>
      <c r="M91" s="30"/>
      <c r="N91" s="29"/>
      <c r="O91" s="30"/>
      <c r="P91" s="29"/>
      <c r="Q91" s="30"/>
      <c r="R91" s="29"/>
      <c r="S91" s="30"/>
      <c r="T91" s="29"/>
      <c r="U91" s="30"/>
      <c r="V91" s="29"/>
      <c r="W91" s="30"/>
      <c r="X91" s="29"/>
      <c r="Y91" s="30"/>
      <c r="Z91" s="29"/>
      <c r="AA91" s="30"/>
      <c r="AB91" s="29"/>
      <c r="AC91" s="30"/>
      <c r="AD91" s="33"/>
      <c r="AE91" s="34"/>
      <c r="AF91" s="35"/>
      <c r="AG91" s="34"/>
      <c r="AH91" s="248"/>
      <c r="AI91" s="249"/>
    </row>
    <row r="92" spans="1:35" ht="12.75">
      <c r="A92" s="246"/>
      <c r="B92" s="38"/>
      <c r="C92" s="247"/>
      <c r="D92" s="39">
        <v>2</v>
      </c>
      <c r="E92" s="40"/>
      <c r="F92" s="41"/>
      <c r="G92" s="42"/>
      <c r="H92" s="41"/>
      <c r="I92" s="42"/>
      <c r="J92" s="41"/>
      <c r="K92" s="42"/>
      <c r="L92" s="41"/>
      <c r="M92" s="42"/>
      <c r="N92" s="41"/>
      <c r="O92" s="42"/>
      <c r="P92" s="41"/>
      <c r="Q92" s="42"/>
      <c r="R92" s="41"/>
      <c r="S92" s="42"/>
      <c r="T92" s="41"/>
      <c r="U92" s="42"/>
      <c r="V92" s="41"/>
      <c r="W92" s="42"/>
      <c r="X92" s="41"/>
      <c r="Y92" s="42"/>
      <c r="Z92" s="41"/>
      <c r="AA92" s="42"/>
      <c r="AB92" s="41"/>
      <c r="AC92" s="42"/>
      <c r="AD92" s="55"/>
      <c r="AE92" s="43"/>
      <c r="AF92" s="44"/>
      <c r="AG92" s="43"/>
      <c r="AH92" s="248"/>
      <c r="AI92" s="249"/>
    </row>
    <row r="93" spans="1:35" ht="12.75">
      <c r="A93" s="246"/>
      <c r="B93" s="25"/>
      <c r="C93" s="247"/>
      <c r="D93" s="27">
        <v>1</v>
      </c>
      <c r="E93" s="28"/>
      <c r="F93" s="29"/>
      <c r="G93" s="30"/>
      <c r="H93" s="29"/>
      <c r="I93" s="30"/>
      <c r="J93" s="29"/>
      <c r="K93" s="30"/>
      <c r="L93" s="29"/>
      <c r="M93" s="30"/>
      <c r="N93" s="29"/>
      <c r="O93" s="30"/>
      <c r="P93" s="29"/>
      <c r="Q93" s="30"/>
      <c r="R93" s="29"/>
      <c r="S93" s="30"/>
      <c r="T93" s="29"/>
      <c r="U93" s="30"/>
      <c r="V93" s="29"/>
      <c r="W93" s="30"/>
      <c r="X93" s="29"/>
      <c r="Y93" s="30"/>
      <c r="Z93" s="29"/>
      <c r="AA93" s="30"/>
      <c r="AB93" s="29"/>
      <c r="AC93" s="30"/>
      <c r="AD93" s="33"/>
      <c r="AE93" s="34"/>
      <c r="AF93" s="35"/>
      <c r="AG93" s="34"/>
      <c r="AH93" s="248"/>
      <c r="AI93" s="249"/>
    </row>
    <row r="94" spans="1:35" ht="12.75">
      <c r="A94" s="246"/>
      <c r="B94" s="38"/>
      <c r="C94" s="247"/>
      <c r="D94" s="39">
        <v>2</v>
      </c>
      <c r="E94" s="40"/>
      <c r="F94" s="41"/>
      <c r="G94" s="42"/>
      <c r="H94" s="41"/>
      <c r="I94" s="42"/>
      <c r="J94" s="41"/>
      <c r="K94" s="42"/>
      <c r="L94" s="41"/>
      <c r="M94" s="42"/>
      <c r="N94" s="41"/>
      <c r="O94" s="42"/>
      <c r="P94" s="41"/>
      <c r="Q94" s="42"/>
      <c r="R94" s="41"/>
      <c r="S94" s="42"/>
      <c r="T94" s="41"/>
      <c r="U94" s="42"/>
      <c r="V94" s="41"/>
      <c r="W94" s="42"/>
      <c r="X94" s="41"/>
      <c r="Y94" s="42"/>
      <c r="Z94" s="41"/>
      <c r="AA94" s="42"/>
      <c r="AB94" s="41"/>
      <c r="AC94" s="42"/>
      <c r="AD94" s="55"/>
      <c r="AE94" s="43"/>
      <c r="AF94" s="44"/>
      <c r="AG94" s="43"/>
      <c r="AH94" s="248"/>
      <c r="AI94" s="249"/>
    </row>
    <row r="95" spans="1:35" ht="12.75">
      <c r="A95" s="246"/>
      <c r="B95" s="25"/>
      <c r="C95" s="247"/>
      <c r="D95" s="27">
        <v>1</v>
      </c>
      <c r="E95" s="28"/>
      <c r="F95" s="29"/>
      <c r="G95" s="30"/>
      <c r="H95" s="29"/>
      <c r="I95" s="30"/>
      <c r="J95" s="29"/>
      <c r="K95" s="30"/>
      <c r="L95" s="29"/>
      <c r="M95" s="30"/>
      <c r="N95" s="29"/>
      <c r="O95" s="30"/>
      <c r="P95" s="29"/>
      <c r="Q95" s="30"/>
      <c r="R95" s="29"/>
      <c r="S95" s="30"/>
      <c r="T95" s="29"/>
      <c r="U95" s="30"/>
      <c r="V95" s="29"/>
      <c r="W95" s="30"/>
      <c r="X95" s="29"/>
      <c r="Y95" s="30"/>
      <c r="Z95" s="29"/>
      <c r="AA95" s="30"/>
      <c r="AB95" s="29"/>
      <c r="AC95" s="30"/>
      <c r="AD95" s="33"/>
      <c r="AE95" s="34"/>
      <c r="AF95" s="35"/>
      <c r="AG95" s="34"/>
      <c r="AH95" s="248"/>
      <c r="AI95" s="249"/>
    </row>
    <row r="96" spans="1:35" ht="12.75">
      <c r="A96" s="246"/>
      <c r="B96" s="38"/>
      <c r="C96" s="247"/>
      <c r="D96" s="39">
        <v>2</v>
      </c>
      <c r="E96" s="40"/>
      <c r="F96" s="41"/>
      <c r="G96" s="42"/>
      <c r="H96" s="41"/>
      <c r="I96" s="42"/>
      <c r="J96" s="41"/>
      <c r="K96" s="42"/>
      <c r="L96" s="41"/>
      <c r="M96" s="42"/>
      <c r="N96" s="41"/>
      <c r="O96" s="42"/>
      <c r="P96" s="41"/>
      <c r="Q96" s="42"/>
      <c r="R96" s="41"/>
      <c r="S96" s="42"/>
      <c r="T96" s="41"/>
      <c r="U96" s="42"/>
      <c r="V96" s="41"/>
      <c r="W96" s="42"/>
      <c r="X96" s="41"/>
      <c r="Y96" s="42"/>
      <c r="Z96" s="41"/>
      <c r="AA96" s="42"/>
      <c r="AB96" s="41"/>
      <c r="AC96" s="42"/>
      <c r="AD96" s="55"/>
      <c r="AE96" s="43"/>
      <c r="AF96" s="44"/>
      <c r="AG96" s="43"/>
      <c r="AH96" s="248"/>
      <c r="AI96" s="249"/>
    </row>
    <row r="97" spans="1:35" ht="12.75">
      <c r="A97" s="246"/>
      <c r="B97" s="25"/>
      <c r="C97" s="247"/>
      <c r="D97" s="27">
        <v>1</v>
      </c>
      <c r="E97" s="28"/>
      <c r="F97" s="29"/>
      <c r="G97" s="30"/>
      <c r="H97" s="29"/>
      <c r="I97" s="30"/>
      <c r="J97" s="29"/>
      <c r="K97" s="30"/>
      <c r="L97" s="29"/>
      <c r="M97" s="30"/>
      <c r="N97" s="29"/>
      <c r="O97" s="30"/>
      <c r="P97" s="29"/>
      <c r="Q97" s="30"/>
      <c r="R97" s="29"/>
      <c r="S97" s="30"/>
      <c r="T97" s="29"/>
      <c r="U97" s="30"/>
      <c r="V97" s="29"/>
      <c r="W97" s="30"/>
      <c r="X97" s="29"/>
      <c r="Y97" s="30"/>
      <c r="Z97" s="29"/>
      <c r="AA97" s="30"/>
      <c r="AB97" s="29"/>
      <c r="AC97" s="30"/>
      <c r="AD97" s="33"/>
      <c r="AE97" s="34"/>
      <c r="AF97" s="35"/>
      <c r="AG97" s="34"/>
      <c r="AH97" s="248"/>
      <c r="AI97" s="249"/>
    </row>
    <row r="98" spans="1:35" ht="12.75">
      <c r="A98" s="246"/>
      <c r="B98" s="38"/>
      <c r="C98" s="247"/>
      <c r="D98" s="39">
        <v>2</v>
      </c>
      <c r="E98" s="40"/>
      <c r="F98" s="41"/>
      <c r="G98" s="42"/>
      <c r="H98" s="41"/>
      <c r="I98" s="42"/>
      <c r="J98" s="41"/>
      <c r="K98" s="42"/>
      <c r="L98" s="41"/>
      <c r="M98" s="42"/>
      <c r="N98" s="41"/>
      <c r="O98" s="42"/>
      <c r="P98" s="41"/>
      <c r="Q98" s="42"/>
      <c r="R98" s="41"/>
      <c r="S98" s="42"/>
      <c r="T98" s="41"/>
      <c r="U98" s="42"/>
      <c r="V98" s="41"/>
      <c r="W98" s="42"/>
      <c r="X98" s="41"/>
      <c r="Y98" s="42"/>
      <c r="Z98" s="41"/>
      <c r="AA98" s="42"/>
      <c r="AB98" s="41"/>
      <c r="AC98" s="42"/>
      <c r="AD98" s="55"/>
      <c r="AE98" s="43"/>
      <c r="AF98" s="44"/>
      <c r="AG98" s="43"/>
      <c r="AH98" s="248"/>
      <c r="AI98" s="249"/>
    </row>
    <row r="99" spans="1:35" ht="12.75">
      <c r="A99" s="246"/>
      <c r="B99" s="25"/>
      <c r="C99" s="247"/>
      <c r="D99" s="27">
        <v>1</v>
      </c>
      <c r="E99" s="28"/>
      <c r="F99" s="29"/>
      <c r="G99" s="30"/>
      <c r="H99" s="29"/>
      <c r="I99" s="30"/>
      <c r="J99" s="29"/>
      <c r="K99" s="30"/>
      <c r="L99" s="29"/>
      <c r="M99" s="30"/>
      <c r="N99" s="29"/>
      <c r="O99" s="30"/>
      <c r="P99" s="29"/>
      <c r="Q99" s="30"/>
      <c r="R99" s="29"/>
      <c r="S99" s="30"/>
      <c r="T99" s="29"/>
      <c r="U99" s="30"/>
      <c r="V99" s="29"/>
      <c r="W99" s="30"/>
      <c r="X99" s="29"/>
      <c r="Y99" s="30"/>
      <c r="Z99" s="29"/>
      <c r="AA99" s="30"/>
      <c r="AB99" s="29"/>
      <c r="AC99" s="30"/>
      <c r="AD99" s="33"/>
      <c r="AE99" s="34"/>
      <c r="AF99" s="35"/>
      <c r="AG99" s="34"/>
      <c r="AH99" s="248"/>
      <c r="AI99" s="249"/>
    </row>
    <row r="100" spans="1:35" ht="12.75">
      <c r="A100" s="246"/>
      <c r="B100" s="38"/>
      <c r="C100" s="247"/>
      <c r="D100" s="39">
        <v>2</v>
      </c>
      <c r="E100" s="40"/>
      <c r="F100" s="41"/>
      <c r="G100" s="42"/>
      <c r="H100" s="41"/>
      <c r="I100" s="42"/>
      <c r="J100" s="41"/>
      <c r="K100" s="42"/>
      <c r="L100" s="41"/>
      <c r="M100" s="42"/>
      <c r="N100" s="41"/>
      <c r="O100" s="42"/>
      <c r="P100" s="41"/>
      <c r="Q100" s="42"/>
      <c r="R100" s="41"/>
      <c r="S100" s="42"/>
      <c r="T100" s="41"/>
      <c r="U100" s="42"/>
      <c r="V100" s="41"/>
      <c r="W100" s="42"/>
      <c r="X100" s="41"/>
      <c r="Y100" s="42"/>
      <c r="Z100" s="41"/>
      <c r="AA100" s="42"/>
      <c r="AB100" s="41"/>
      <c r="AC100" s="42"/>
      <c r="AD100" s="55"/>
      <c r="AE100" s="43"/>
      <c r="AF100" s="44"/>
      <c r="AG100" s="43"/>
      <c r="AH100" s="248"/>
      <c r="AI100" s="249"/>
    </row>
    <row r="101" spans="1:35" ht="12.75">
      <c r="A101" s="246"/>
      <c r="B101" s="25"/>
      <c r="C101" s="247"/>
      <c r="D101" s="27">
        <v>1</v>
      </c>
      <c r="E101" s="28"/>
      <c r="F101" s="29"/>
      <c r="G101" s="30"/>
      <c r="H101" s="29"/>
      <c r="I101" s="30"/>
      <c r="J101" s="29"/>
      <c r="K101" s="30"/>
      <c r="L101" s="29"/>
      <c r="M101" s="30"/>
      <c r="N101" s="29"/>
      <c r="O101" s="30"/>
      <c r="P101" s="29"/>
      <c r="Q101" s="30"/>
      <c r="R101" s="29"/>
      <c r="S101" s="30"/>
      <c r="T101" s="29"/>
      <c r="U101" s="30"/>
      <c r="V101" s="29"/>
      <c r="W101" s="30"/>
      <c r="X101" s="29"/>
      <c r="Y101" s="30"/>
      <c r="Z101" s="29"/>
      <c r="AA101" s="30"/>
      <c r="AB101" s="29"/>
      <c r="AC101" s="30"/>
      <c r="AD101" s="33"/>
      <c r="AE101" s="34"/>
      <c r="AF101" s="35"/>
      <c r="AG101" s="34"/>
      <c r="AH101" s="248"/>
      <c r="AI101" s="249"/>
    </row>
    <row r="102" spans="1:35" ht="12.75">
      <c r="A102" s="246"/>
      <c r="B102" s="38"/>
      <c r="C102" s="247"/>
      <c r="D102" s="39">
        <v>2</v>
      </c>
      <c r="E102" s="40"/>
      <c r="F102" s="41"/>
      <c r="G102" s="42"/>
      <c r="H102" s="41"/>
      <c r="I102" s="42"/>
      <c r="J102" s="41"/>
      <c r="K102" s="42"/>
      <c r="L102" s="41"/>
      <c r="M102" s="42"/>
      <c r="N102" s="41"/>
      <c r="O102" s="42"/>
      <c r="P102" s="41"/>
      <c r="Q102" s="42"/>
      <c r="R102" s="41"/>
      <c r="S102" s="42"/>
      <c r="T102" s="41"/>
      <c r="U102" s="42"/>
      <c r="V102" s="41"/>
      <c r="W102" s="42"/>
      <c r="X102" s="41"/>
      <c r="Y102" s="42"/>
      <c r="Z102" s="41"/>
      <c r="AA102" s="42"/>
      <c r="AB102" s="41"/>
      <c r="AC102" s="42"/>
      <c r="AD102" s="55"/>
      <c r="AE102" s="43"/>
      <c r="AF102" s="44"/>
      <c r="AG102" s="43"/>
      <c r="AH102" s="248"/>
      <c r="AI102" s="249"/>
    </row>
    <row r="103" spans="1:35" ht="12.75">
      <c r="A103" s="246"/>
      <c r="B103" s="25"/>
      <c r="C103" s="247"/>
      <c r="D103" s="27">
        <v>1</v>
      </c>
      <c r="E103" s="28"/>
      <c r="F103" s="29"/>
      <c r="G103" s="30"/>
      <c r="H103" s="29"/>
      <c r="I103" s="30"/>
      <c r="J103" s="29"/>
      <c r="K103" s="30"/>
      <c r="L103" s="29"/>
      <c r="M103" s="30"/>
      <c r="N103" s="29"/>
      <c r="O103" s="30"/>
      <c r="P103" s="29"/>
      <c r="Q103" s="30"/>
      <c r="R103" s="29"/>
      <c r="S103" s="30"/>
      <c r="T103" s="29"/>
      <c r="U103" s="30"/>
      <c r="V103" s="29"/>
      <c r="W103" s="30"/>
      <c r="X103" s="29"/>
      <c r="Y103" s="30"/>
      <c r="Z103" s="29"/>
      <c r="AA103" s="30"/>
      <c r="AB103" s="29"/>
      <c r="AC103" s="30"/>
      <c r="AD103" s="33"/>
      <c r="AE103" s="34"/>
      <c r="AF103" s="35"/>
      <c r="AG103" s="34"/>
      <c r="AH103" s="248"/>
      <c r="AI103" s="249"/>
    </row>
    <row r="104" spans="1:35" ht="12.75">
      <c r="A104" s="246"/>
      <c r="B104" s="38"/>
      <c r="C104" s="247"/>
      <c r="D104" s="39">
        <v>2</v>
      </c>
      <c r="E104" s="40"/>
      <c r="F104" s="41"/>
      <c r="G104" s="42"/>
      <c r="H104" s="41"/>
      <c r="I104" s="42"/>
      <c r="J104" s="41"/>
      <c r="K104" s="42"/>
      <c r="L104" s="41"/>
      <c r="M104" s="42"/>
      <c r="N104" s="41"/>
      <c r="O104" s="42"/>
      <c r="P104" s="41"/>
      <c r="Q104" s="42"/>
      <c r="R104" s="41"/>
      <c r="S104" s="42"/>
      <c r="T104" s="41"/>
      <c r="U104" s="42"/>
      <c r="V104" s="41"/>
      <c r="W104" s="42"/>
      <c r="X104" s="41"/>
      <c r="Y104" s="42"/>
      <c r="Z104" s="41"/>
      <c r="AA104" s="42"/>
      <c r="AB104" s="41"/>
      <c r="AC104" s="42"/>
      <c r="AD104" s="55"/>
      <c r="AE104" s="43"/>
      <c r="AF104" s="44"/>
      <c r="AG104" s="43"/>
      <c r="AH104" s="248"/>
      <c r="AI104" s="249"/>
    </row>
    <row r="105" spans="1:35" ht="12.75">
      <c r="A105" s="246"/>
      <c r="B105" s="25"/>
      <c r="C105" s="247"/>
      <c r="D105" s="27">
        <v>1</v>
      </c>
      <c r="E105" s="28"/>
      <c r="F105" s="29"/>
      <c r="G105" s="30"/>
      <c r="H105" s="29"/>
      <c r="I105" s="30"/>
      <c r="J105" s="29"/>
      <c r="K105" s="30"/>
      <c r="L105" s="29"/>
      <c r="M105" s="30"/>
      <c r="N105" s="29"/>
      <c r="O105" s="30"/>
      <c r="P105" s="29"/>
      <c r="Q105" s="30"/>
      <c r="R105" s="29"/>
      <c r="S105" s="30"/>
      <c r="T105" s="29"/>
      <c r="U105" s="30"/>
      <c r="V105" s="29"/>
      <c r="W105" s="30"/>
      <c r="X105" s="29"/>
      <c r="Y105" s="30"/>
      <c r="Z105" s="29"/>
      <c r="AA105" s="30"/>
      <c r="AB105" s="29"/>
      <c r="AC105" s="30"/>
      <c r="AD105" s="33"/>
      <c r="AE105" s="34"/>
      <c r="AF105" s="35"/>
      <c r="AG105" s="34"/>
      <c r="AH105" s="248"/>
      <c r="AI105" s="249"/>
    </row>
    <row r="106" spans="1:35" ht="12.75">
      <c r="A106" s="246"/>
      <c r="B106" s="38"/>
      <c r="C106" s="247"/>
      <c r="D106" s="39">
        <v>2</v>
      </c>
      <c r="E106" s="40"/>
      <c r="F106" s="41"/>
      <c r="G106" s="42"/>
      <c r="H106" s="41"/>
      <c r="I106" s="42"/>
      <c r="J106" s="41"/>
      <c r="K106" s="42"/>
      <c r="L106" s="41"/>
      <c r="M106" s="42"/>
      <c r="N106" s="41"/>
      <c r="O106" s="42"/>
      <c r="P106" s="41"/>
      <c r="Q106" s="42"/>
      <c r="R106" s="41"/>
      <c r="S106" s="42"/>
      <c r="T106" s="41"/>
      <c r="U106" s="42"/>
      <c r="V106" s="41"/>
      <c r="W106" s="42"/>
      <c r="X106" s="41"/>
      <c r="Y106" s="42"/>
      <c r="Z106" s="41"/>
      <c r="AA106" s="42"/>
      <c r="AB106" s="41"/>
      <c r="AC106" s="42"/>
      <c r="AD106" s="55"/>
      <c r="AE106" s="43"/>
      <c r="AF106" s="44"/>
      <c r="AG106" s="43"/>
      <c r="AH106" s="248"/>
      <c r="AI106" s="249"/>
    </row>
    <row r="107" spans="1:35" ht="12.75">
      <c r="A107" s="246"/>
      <c r="B107" s="25"/>
      <c r="C107" s="247"/>
      <c r="D107" s="27">
        <v>1</v>
      </c>
      <c r="E107" s="28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29"/>
      <c r="W107" s="30"/>
      <c r="X107" s="29"/>
      <c r="Y107" s="30"/>
      <c r="Z107" s="29"/>
      <c r="AA107" s="30"/>
      <c r="AB107" s="29"/>
      <c r="AC107" s="30"/>
      <c r="AD107" s="33"/>
      <c r="AE107" s="34"/>
      <c r="AF107" s="35"/>
      <c r="AG107" s="34"/>
      <c r="AH107" s="248"/>
      <c r="AI107" s="249"/>
    </row>
    <row r="108" spans="1:35" ht="12.75">
      <c r="A108" s="246"/>
      <c r="B108" s="38"/>
      <c r="C108" s="247"/>
      <c r="D108" s="39">
        <v>2</v>
      </c>
      <c r="E108" s="40"/>
      <c r="F108" s="41"/>
      <c r="G108" s="42"/>
      <c r="H108" s="41"/>
      <c r="I108" s="42"/>
      <c r="J108" s="41"/>
      <c r="K108" s="42"/>
      <c r="L108" s="41"/>
      <c r="M108" s="42"/>
      <c r="N108" s="41"/>
      <c r="O108" s="42"/>
      <c r="P108" s="41"/>
      <c r="Q108" s="42"/>
      <c r="R108" s="41"/>
      <c r="S108" s="42"/>
      <c r="T108" s="41"/>
      <c r="U108" s="42"/>
      <c r="V108" s="41"/>
      <c r="W108" s="42"/>
      <c r="X108" s="41"/>
      <c r="Y108" s="42"/>
      <c r="Z108" s="41"/>
      <c r="AA108" s="42"/>
      <c r="AB108" s="41"/>
      <c r="AC108" s="42"/>
      <c r="AD108" s="55"/>
      <c r="AE108" s="43"/>
      <c r="AF108" s="44"/>
      <c r="AG108" s="43"/>
      <c r="AH108" s="248"/>
      <c r="AI108" s="249"/>
    </row>
    <row r="109" spans="1:35" ht="12.75">
      <c r="A109" s="246"/>
      <c r="B109" s="25"/>
      <c r="C109" s="247"/>
      <c r="D109" s="27">
        <v>1</v>
      </c>
      <c r="E109" s="28"/>
      <c r="F109" s="29"/>
      <c r="G109" s="30"/>
      <c r="H109" s="29"/>
      <c r="I109" s="30"/>
      <c r="J109" s="29"/>
      <c r="K109" s="30"/>
      <c r="L109" s="29"/>
      <c r="M109" s="30"/>
      <c r="N109" s="29"/>
      <c r="O109" s="30"/>
      <c r="P109" s="29"/>
      <c r="Q109" s="30"/>
      <c r="R109" s="29"/>
      <c r="S109" s="30"/>
      <c r="T109" s="29"/>
      <c r="U109" s="30"/>
      <c r="V109" s="29"/>
      <c r="W109" s="30"/>
      <c r="X109" s="29"/>
      <c r="Y109" s="30"/>
      <c r="Z109" s="29"/>
      <c r="AA109" s="30"/>
      <c r="AB109" s="29"/>
      <c r="AC109" s="30"/>
      <c r="AD109" s="33"/>
      <c r="AE109" s="34"/>
      <c r="AF109" s="35"/>
      <c r="AG109" s="34"/>
      <c r="AH109" s="248"/>
      <c r="AI109" s="249"/>
    </row>
    <row r="110" spans="1:35" ht="12.75">
      <c r="A110" s="246"/>
      <c r="B110" s="38"/>
      <c r="C110" s="247"/>
      <c r="D110" s="39">
        <v>2</v>
      </c>
      <c r="E110" s="40"/>
      <c r="F110" s="41"/>
      <c r="G110" s="42"/>
      <c r="H110" s="41"/>
      <c r="I110" s="42"/>
      <c r="J110" s="41"/>
      <c r="K110" s="42"/>
      <c r="L110" s="41"/>
      <c r="M110" s="42"/>
      <c r="N110" s="41"/>
      <c r="O110" s="42"/>
      <c r="P110" s="41"/>
      <c r="Q110" s="42"/>
      <c r="R110" s="41"/>
      <c r="S110" s="42"/>
      <c r="T110" s="41"/>
      <c r="U110" s="42"/>
      <c r="V110" s="41"/>
      <c r="W110" s="42"/>
      <c r="X110" s="41"/>
      <c r="Y110" s="42"/>
      <c r="Z110" s="41"/>
      <c r="AA110" s="42"/>
      <c r="AB110" s="41"/>
      <c r="AC110" s="42"/>
      <c r="AD110" s="55"/>
      <c r="AE110" s="43"/>
      <c r="AF110" s="44"/>
      <c r="AG110" s="43"/>
      <c r="AH110" s="248"/>
      <c r="AI110" s="249"/>
    </row>
    <row r="111" spans="1:35" ht="12.75">
      <c r="A111" s="246"/>
      <c r="B111" s="25"/>
      <c r="C111" s="247"/>
      <c r="D111" s="27">
        <v>1</v>
      </c>
      <c r="E111" s="28"/>
      <c r="F111" s="29"/>
      <c r="G111" s="30"/>
      <c r="H111" s="29"/>
      <c r="I111" s="30"/>
      <c r="J111" s="29"/>
      <c r="K111" s="30"/>
      <c r="L111" s="29"/>
      <c r="M111" s="30"/>
      <c r="N111" s="29"/>
      <c r="O111" s="30"/>
      <c r="P111" s="29"/>
      <c r="Q111" s="30"/>
      <c r="R111" s="29"/>
      <c r="S111" s="30"/>
      <c r="T111" s="29"/>
      <c r="U111" s="30"/>
      <c r="V111" s="29"/>
      <c r="W111" s="30"/>
      <c r="X111" s="29"/>
      <c r="Y111" s="30"/>
      <c r="Z111" s="29"/>
      <c r="AA111" s="30"/>
      <c r="AB111" s="29"/>
      <c r="AC111" s="30"/>
      <c r="AD111" s="33"/>
      <c r="AE111" s="34"/>
      <c r="AF111" s="35"/>
      <c r="AG111" s="34"/>
      <c r="AH111" s="248"/>
      <c r="AI111" s="249"/>
    </row>
    <row r="112" spans="1:35" ht="12.75">
      <c r="A112" s="246"/>
      <c r="B112" s="38"/>
      <c r="C112" s="247"/>
      <c r="D112" s="39">
        <v>2</v>
      </c>
      <c r="E112" s="40"/>
      <c r="F112" s="41"/>
      <c r="G112" s="42"/>
      <c r="H112" s="41"/>
      <c r="I112" s="42"/>
      <c r="J112" s="41"/>
      <c r="K112" s="42"/>
      <c r="L112" s="41"/>
      <c r="M112" s="42"/>
      <c r="N112" s="41"/>
      <c r="O112" s="42"/>
      <c r="P112" s="41"/>
      <c r="Q112" s="42"/>
      <c r="R112" s="41"/>
      <c r="S112" s="42"/>
      <c r="T112" s="41"/>
      <c r="U112" s="42"/>
      <c r="V112" s="41"/>
      <c r="W112" s="42"/>
      <c r="X112" s="41"/>
      <c r="Y112" s="42"/>
      <c r="Z112" s="41"/>
      <c r="AA112" s="42"/>
      <c r="AB112" s="41"/>
      <c r="AC112" s="42"/>
      <c r="AD112" s="55"/>
      <c r="AE112" s="43"/>
      <c r="AF112" s="44"/>
      <c r="AG112" s="43"/>
      <c r="AH112" s="248"/>
      <c r="AI112" s="249"/>
    </row>
    <row r="113" spans="1:35" ht="12.75">
      <c r="A113" s="246"/>
      <c r="B113" s="25"/>
      <c r="C113" s="247"/>
      <c r="D113" s="27">
        <v>1</v>
      </c>
      <c r="E113" s="28"/>
      <c r="F113" s="29"/>
      <c r="G113" s="30"/>
      <c r="H113" s="29"/>
      <c r="I113" s="30"/>
      <c r="J113" s="29"/>
      <c r="K113" s="30"/>
      <c r="L113" s="29"/>
      <c r="M113" s="30"/>
      <c r="N113" s="29"/>
      <c r="O113" s="30"/>
      <c r="P113" s="29"/>
      <c r="Q113" s="30"/>
      <c r="R113" s="29"/>
      <c r="S113" s="30"/>
      <c r="T113" s="29"/>
      <c r="U113" s="30"/>
      <c r="V113" s="29"/>
      <c r="W113" s="30"/>
      <c r="X113" s="29"/>
      <c r="Y113" s="30"/>
      <c r="Z113" s="29"/>
      <c r="AA113" s="30"/>
      <c r="AB113" s="29"/>
      <c r="AC113" s="30"/>
      <c r="AD113" s="33"/>
      <c r="AE113" s="34"/>
      <c r="AF113" s="35"/>
      <c r="AG113" s="34"/>
      <c r="AH113" s="248"/>
      <c r="AI113" s="249"/>
    </row>
    <row r="114" spans="1:35" ht="12.75">
      <c r="A114" s="246"/>
      <c r="B114" s="38"/>
      <c r="C114" s="247"/>
      <c r="D114" s="39">
        <v>2</v>
      </c>
      <c r="E114" s="40"/>
      <c r="F114" s="41"/>
      <c r="G114" s="42"/>
      <c r="H114" s="41"/>
      <c r="I114" s="42"/>
      <c r="J114" s="41"/>
      <c r="K114" s="42"/>
      <c r="L114" s="41"/>
      <c r="M114" s="42"/>
      <c r="N114" s="41"/>
      <c r="O114" s="42"/>
      <c r="P114" s="41"/>
      <c r="Q114" s="42"/>
      <c r="R114" s="41"/>
      <c r="S114" s="42"/>
      <c r="T114" s="41"/>
      <c r="U114" s="42"/>
      <c r="V114" s="41"/>
      <c r="W114" s="42"/>
      <c r="X114" s="41"/>
      <c r="Y114" s="42"/>
      <c r="Z114" s="41"/>
      <c r="AA114" s="42"/>
      <c r="AB114" s="41"/>
      <c r="AC114" s="42"/>
      <c r="AD114" s="55"/>
      <c r="AE114" s="43"/>
      <c r="AF114" s="44"/>
      <c r="AG114" s="43"/>
      <c r="AH114" s="248"/>
      <c r="AI114" s="249"/>
    </row>
    <row r="115" spans="1:35" ht="12.75">
      <c r="A115" s="246"/>
      <c r="B115" s="25"/>
      <c r="C115" s="247"/>
      <c r="D115" s="27">
        <v>1</v>
      </c>
      <c r="E115" s="28"/>
      <c r="F115" s="29"/>
      <c r="G115" s="30"/>
      <c r="H115" s="29"/>
      <c r="I115" s="30"/>
      <c r="J115" s="29"/>
      <c r="K115" s="30"/>
      <c r="L115" s="29"/>
      <c r="M115" s="30"/>
      <c r="N115" s="29"/>
      <c r="O115" s="30"/>
      <c r="P115" s="29"/>
      <c r="Q115" s="30"/>
      <c r="R115" s="29"/>
      <c r="S115" s="30"/>
      <c r="T115" s="29"/>
      <c r="U115" s="30"/>
      <c r="V115" s="29"/>
      <c r="W115" s="30"/>
      <c r="X115" s="29"/>
      <c r="Y115" s="30"/>
      <c r="Z115" s="29"/>
      <c r="AA115" s="30"/>
      <c r="AB115" s="29"/>
      <c r="AC115" s="30"/>
      <c r="AD115" s="33"/>
      <c r="AE115" s="34"/>
      <c r="AF115" s="35"/>
      <c r="AG115" s="34"/>
      <c r="AH115" s="248"/>
      <c r="AI115" s="249"/>
    </row>
    <row r="116" spans="1:35" ht="12.75">
      <c r="A116" s="246"/>
      <c r="B116" s="38"/>
      <c r="C116" s="247"/>
      <c r="D116" s="39">
        <v>2</v>
      </c>
      <c r="E116" s="40"/>
      <c r="F116" s="41"/>
      <c r="G116" s="42"/>
      <c r="H116" s="41"/>
      <c r="I116" s="42"/>
      <c r="J116" s="41"/>
      <c r="K116" s="42"/>
      <c r="L116" s="41"/>
      <c r="M116" s="42"/>
      <c r="N116" s="41"/>
      <c r="O116" s="42"/>
      <c r="P116" s="41"/>
      <c r="Q116" s="42"/>
      <c r="R116" s="41"/>
      <c r="S116" s="42"/>
      <c r="T116" s="41"/>
      <c r="U116" s="42"/>
      <c r="V116" s="41"/>
      <c r="W116" s="42"/>
      <c r="X116" s="41"/>
      <c r="Y116" s="42"/>
      <c r="Z116" s="41"/>
      <c r="AA116" s="42"/>
      <c r="AB116" s="41"/>
      <c r="AC116" s="42"/>
      <c r="AD116" s="55"/>
      <c r="AE116" s="43"/>
      <c r="AF116" s="44"/>
      <c r="AG116" s="43"/>
      <c r="AH116" s="248"/>
      <c r="AI116" s="249"/>
    </row>
    <row r="117" spans="1:35" ht="12.75">
      <c r="A117" s="246"/>
      <c r="B117" s="25"/>
      <c r="C117" s="247"/>
      <c r="D117" s="27">
        <v>1</v>
      </c>
      <c r="E117" s="28"/>
      <c r="F117" s="29"/>
      <c r="G117" s="30"/>
      <c r="H117" s="29"/>
      <c r="I117" s="30"/>
      <c r="J117" s="29"/>
      <c r="K117" s="30"/>
      <c r="L117" s="29"/>
      <c r="M117" s="30"/>
      <c r="N117" s="29"/>
      <c r="O117" s="30"/>
      <c r="P117" s="29"/>
      <c r="Q117" s="30"/>
      <c r="R117" s="29"/>
      <c r="S117" s="30"/>
      <c r="T117" s="29"/>
      <c r="U117" s="30"/>
      <c r="V117" s="29"/>
      <c r="W117" s="30"/>
      <c r="X117" s="29"/>
      <c r="Y117" s="30"/>
      <c r="Z117" s="29"/>
      <c r="AA117" s="30"/>
      <c r="AB117" s="29"/>
      <c r="AC117" s="30"/>
      <c r="AD117" s="33"/>
      <c r="AE117" s="34"/>
      <c r="AF117" s="35"/>
      <c r="AG117" s="34"/>
      <c r="AH117" s="248"/>
      <c r="AI117" s="249"/>
    </row>
    <row r="118" spans="1:35" ht="12.75">
      <c r="A118" s="246"/>
      <c r="B118" s="38"/>
      <c r="C118" s="247"/>
      <c r="D118" s="39">
        <v>2</v>
      </c>
      <c r="E118" s="40"/>
      <c r="F118" s="41"/>
      <c r="G118" s="42"/>
      <c r="H118" s="41"/>
      <c r="I118" s="42"/>
      <c r="J118" s="41"/>
      <c r="K118" s="42"/>
      <c r="L118" s="41"/>
      <c r="M118" s="42"/>
      <c r="N118" s="41"/>
      <c r="O118" s="42"/>
      <c r="P118" s="41"/>
      <c r="Q118" s="42"/>
      <c r="R118" s="41"/>
      <c r="S118" s="42"/>
      <c r="T118" s="41"/>
      <c r="U118" s="42"/>
      <c r="V118" s="41"/>
      <c r="W118" s="42"/>
      <c r="X118" s="41"/>
      <c r="Y118" s="42"/>
      <c r="Z118" s="41"/>
      <c r="AA118" s="42"/>
      <c r="AB118" s="41"/>
      <c r="AC118" s="42"/>
      <c r="AD118" s="55"/>
      <c r="AE118" s="43"/>
      <c r="AF118" s="44"/>
      <c r="AG118" s="43"/>
      <c r="AH118" s="248"/>
      <c r="AI118" s="249"/>
    </row>
    <row r="119" spans="1:35" ht="12.75">
      <c r="A119" s="246"/>
      <c r="B119" s="25"/>
      <c r="C119" s="247"/>
      <c r="D119" s="27">
        <v>1</v>
      </c>
      <c r="E119" s="28"/>
      <c r="F119" s="29"/>
      <c r="G119" s="30"/>
      <c r="H119" s="29"/>
      <c r="I119" s="30"/>
      <c r="J119" s="29"/>
      <c r="K119" s="30"/>
      <c r="L119" s="29"/>
      <c r="M119" s="30"/>
      <c r="N119" s="29"/>
      <c r="O119" s="30"/>
      <c r="P119" s="29"/>
      <c r="Q119" s="30"/>
      <c r="R119" s="29"/>
      <c r="S119" s="30"/>
      <c r="T119" s="29"/>
      <c r="U119" s="30"/>
      <c r="V119" s="29"/>
      <c r="W119" s="30"/>
      <c r="X119" s="29"/>
      <c r="Y119" s="30"/>
      <c r="Z119" s="29"/>
      <c r="AA119" s="30"/>
      <c r="AB119" s="29"/>
      <c r="AC119" s="30"/>
      <c r="AD119" s="33"/>
      <c r="AE119" s="34"/>
      <c r="AF119" s="35"/>
      <c r="AG119" s="34"/>
      <c r="AH119" s="248"/>
      <c r="AI119" s="249"/>
    </row>
    <row r="120" spans="1:35" ht="12.75">
      <c r="A120" s="246"/>
      <c r="B120" s="38"/>
      <c r="C120" s="247"/>
      <c r="D120" s="39">
        <v>2</v>
      </c>
      <c r="E120" s="40"/>
      <c r="F120" s="41"/>
      <c r="G120" s="42"/>
      <c r="H120" s="41"/>
      <c r="I120" s="42"/>
      <c r="J120" s="41"/>
      <c r="K120" s="42"/>
      <c r="L120" s="41"/>
      <c r="M120" s="42"/>
      <c r="N120" s="41"/>
      <c r="O120" s="42"/>
      <c r="P120" s="41"/>
      <c r="Q120" s="42"/>
      <c r="R120" s="41"/>
      <c r="S120" s="42"/>
      <c r="T120" s="41"/>
      <c r="U120" s="42"/>
      <c r="V120" s="41"/>
      <c r="W120" s="42"/>
      <c r="X120" s="41"/>
      <c r="Y120" s="42"/>
      <c r="Z120" s="41"/>
      <c r="AA120" s="42"/>
      <c r="AB120" s="41"/>
      <c r="AC120" s="42"/>
      <c r="AD120" s="55"/>
      <c r="AE120" s="43"/>
      <c r="AF120" s="44"/>
      <c r="AG120" s="43"/>
      <c r="AH120" s="248"/>
      <c r="AI120" s="249"/>
    </row>
    <row r="121" spans="1:35" ht="12.75">
      <c r="A121" s="246"/>
      <c r="B121" s="25"/>
      <c r="C121" s="247"/>
      <c r="D121" s="27">
        <v>1</v>
      </c>
      <c r="E121" s="28"/>
      <c r="F121" s="29"/>
      <c r="G121" s="30"/>
      <c r="H121" s="29"/>
      <c r="I121" s="30"/>
      <c r="J121" s="29"/>
      <c r="K121" s="30"/>
      <c r="L121" s="29"/>
      <c r="M121" s="30"/>
      <c r="N121" s="29"/>
      <c r="O121" s="30"/>
      <c r="P121" s="29"/>
      <c r="Q121" s="30"/>
      <c r="R121" s="29"/>
      <c r="S121" s="30"/>
      <c r="T121" s="29"/>
      <c r="U121" s="30"/>
      <c r="V121" s="29"/>
      <c r="W121" s="30"/>
      <c r="X121" s="29"/>
      <c r="Y121" s="30"/>
      <c r="Z121" s="29"/>
      <c r="AA121" s="30"/>
      <c r="AB121" s="29"/>
      <c r="AC121" s="30"/>
      <c r="AD121" s="33"/>
      <c r="AE121" s="34"/>
      <c r="AF121" s="35"/>
      <c r="AG121" s="34"/>
      <c r="AH121" s="248"/>
      <c r="AI121" s="249"/>
    </row>
    <row r="122" spans="1:35" ht="12.75">
      <c r="A122" s="246"/>
      <c r="B122" s="38"/>
      <c r="C122" s="247"/>
      <c r="D122" s="39">
        <v>2</v>
      </c>
      <c r="E122" s="40"/>
      <c r="F122" s="41"/>
      <c r="G122" s="42"/>
      <c r="H122" s="41"/>
      <c r="I122" s="42"/>
      <c r="J122" s="41"/>
      <c r="K122" s="42"/>
      <c r="L122" s="41"/>
      <c r="M122" s="42"/>
      <c r="N122" s="41"/>
      <c r="O122" s="42"/>
      <c r="P122" s="41"/>
      <c r="Q122" s="42"/>
      <c r="R122" s="41"/>
      <c r="S122" s="42"/>
      <c r="T122" s="41"/>
      <c r="U122" s="42"/>
      <c r="V122" s="41"/>
      <c r="W122" s="42"/>
      <c r="X122" s="41"/>
      <c r="Y122" s="42"/>
      <c r="Z122" s="41"/>
      <c r="AA122" s="42"/>
      <c r="AB122" s="41"/>
      <c r="AC122" s="42"/>
      <c r="AD122" s="55"/>
      <c r="AE122" s="43"/>
      <c r="AF122" s="44"/>
      <c r="AG122" s="43"/>
      <c r="AH122" s="248"/>
      <c r="AI122" s="249"/>
    </row>
    <row r="123" spans="1:35" ht="12.75">
      <c r="A123" s="246"/>
      <c r="B123" s="25"/>
      <c r="C123" s="247"/>
      <c r="D123" s="27">
        <v>1</v>
      </c>
      <c r="E123" s="28"/>
      <c r="F123" s="29"/>
      <c r="G123" s="30"/>
      <c r="H123" s="29"/>
      <c r="I123" s="30"/>
      <c r="J123" s="29"/>
      <c r="K123" s="30"/>
      <c r="L123" s="29"/>
      <c r="M123" s="30"/>
      <c r="N123" s="29"/>
      <c r="O123" s="30"/>
      <c r="P123" s="29"/>
      <c r="Q123" s="30"/>
      <c r="R123" s="29"/>
      <c r="S123" s="30"/>
      <c r="T123" s="29"/>
      <c r="U123" s="30"/>
      <c r="V123" s="29"/>
      <c r="W123" s="30"/>
      <c r="X123" s="29"/>
      <c r="Y123" s="30"/>
      <c r="Z123" s="29"/>
      <c r="AA123" s="30"/>
      <c r="AB123" s="29"/>
      <c r="AC123" s="30"/>
      <c r="AD123" s="33"/>
      <c r="AE123" s="34"/>
      <c r="AF123" s="35"/>
      <c r="AG123" s="34"/>
      <c r="AH123" s="248"/>
      <c r="AI123" s="249"/>
    </row>
    <row r="124" spans="1:35" ht="12.75">
      <c r="A124" s="246"/>
      <c r="B124" s="38"/>
      <c r="C124" s="247"/>
      <c r="D124" s="39">
        <v>2</v>
      </c>
      <c r="E124" s="40"/>
      <c r="F124" s="41"/>
      <c r="G124" s="42"/>
      <c r="H124" s="41"/>
      <c r="I124" s="42"/>
      <c r="J124" s="41"/>
      <c r="K124" s="42"/>
      <c r="L124" s="41"/>
      <c r="M124" s="42"/>
      <c r="N124" s="41"/>
      <c r="O124" s="42"/>
      <c r="P124" s="41"/>
      <c r="Q124" s="42"/>
      <c r="R124" s="41"/>
      <c r="S124" s="42"/>
      <c r="T124" s="41"/>
      <c r="U124" s="42"/>
      <c r="V124" s="41"/>
      <c r="W124" s="42"/>
      <c r="X124" s="41"/>
      <c r="Y124" s="42"/>
      <c r="Z124" s="41"/>
      <c r="AA124" s="42"/>
      <c r="AB124" s="41"/>
      <c r="AC124" s="42"/>
      <c r="AD124" s="55"/>
      <c r="AE124" s="43"/>
      <c r="AF124" s="44"/>
      <c r="AG124" s="43"/>
      <c r="AH124" s="248"/>
      <c r="AI124" s="249"/>
    </row>
    <row r="125" spans="1:35" ht="12.75">
      <c r="A125" s="246"/>
      <c r="B125" s="25"/>
      <c r="C125" s="247"/>
      <c r="D125" s="27">
        <v>1</v>
      </c>
      <c r="E125" s="28"/>
      <c r="F125" s="29"/>
      <c r="G125" s="30"/>
      <c r="H125" s="29"/>
      <c r="I125" s="30"/>
      <c r="J125" s="29"/>
      <c r="K125" s="30"/>
      <c r="L125" s="29"/>
      <c r="M125" s="30"/>
      <c r="N125" s="29"/>
      <c r="O125" s="30"/>
      <c r="P125" s="29"/>
      <c r="Q125" s="30"/>
      <c r="R125" s="29"/>
      <c r="S125" s="30"/>
      <c r="T125" s="29"/>
      <c r="U125" s="30"/>
      <c r="V125" s="29"/>
      <c r="W125" s="30"/>
      <c r="X125" s="29"/>
      <c r="Y125" s="30"/>
      <c r="Z125" s="29"/>
      <c r="AA125" s="30"/>
      <c r="AB125" s="29"/>
      <c r="AC125" s="30"/>
      <c r="AD125" s="33"/>
      <c r="AE125" s="34"/>
      <c r="AF125" s="35"/>
      <c r="AG125" s="34"/>
      <c r="AH125" s="248"/>
      <c r="AI125" s="249"/>
    </row>
    <row r="126" spans="1:35" ht="12.75">
      <c r="A126" s="246"/>
      <c r="B126" s="38"/>
      <c r="C126" s="247"/>
      <c r="D126" s="39">
        <v>2</v>
      </c>
      <c r="E126" s="40"/>
      <c r="F126" s="41"/>
      <c r="G126" s="42"/>
      <c r="H126" s="41"/>
      <c r="I126" s="42"/>
      <c r="J126" s="41"/>
      <c r="K126" s="42"/>
      <c r="L126" s="41"/>
      <c r="M126" s="42"/>
      <c r="N126" s="41"/>
      <c r="O126" s="42"/>
      <c r="P126" s="41"/>
      <c r="Q126" s="42"/>
      <c r="R126" s="41"/>
      <c r="S126" s="42"/>
      <c r="T126" s="41"/>
      <c r="U126" s="42"/>
      <c r="V126" s="41"/>
      <c r="W126" s="42"/>
      <c r="X126" s="41"/>
      <c r="Y126" s="42"/>
      <c r="Z126" s="41"/>
      <c r="AA126" s="42"/>
      <c r="AB126" s="41"/>
      <c r="AC126" s="42"/>
      <c r="AD126" s="55"/>
      <c r="AE126" s="43"/>
      <c r="AF126" s="44"/>
      <c r="AG126" s="43"/>
      <c r="AH126" s="248"/>
      <c r="AI126" s="249"/>
    </row>
    <row r="127" spans="1:35" ht="12.75">
      <c r="A127" s="246"/>
      <c r="B127" s="25"/>
      <c r="C127" s="247"/>
      <c r="D127" s="27">
        <v>1</v>
      </c>
      <c r="E127" s="28"/>
      <c r="F127" s="29"/>
      <c r="G127" s="30"/>
      <c r="H127" s="29"/>
      <c r="I127" s="30"/>
      <c r="J127" s="29"/>
      <c r="K127" s="30"/>
      <c r="L127" s="29"/>
      <c r="M127" s="30"/>
      <c r="N127" s="29"/>
      <c r="O127" s="30"/>
      <c r="P127" s="29"/>
      <c r="Q127" s="30"/>
      <c r="R127" s="29"/>
      <c r="S127" s="30"/>
      <c r="T127" s="29"/>
      <c r="U127" s="30"/>
      <c r="V127" s="29"/>
      <c r="W127" s="30"/>
      <c r="X127" s="29"/>
      <c r="Y127" s="30"/>
      <c r="Z127" s="29"/>
      <c r="AA127" s="30"/>
      <c r="AB127" s="29"/>
      <c r="AC127" s="30"/>
      <c r="AD127" s="33"/>
      <c r="AE127" s="34"/>
      <c r="AF127" s="35"/>
      <c r="AG127" s="34"/>
      <c r="AH127" s="248"/>
      <c r="AI127" s="249"/>
    </row>
    <row r="128" spans="1:35" ht="12.75">
      <c r="A128" s="246"/>
      <c r="B128" s="38"/>
      <c r="C128" s="247"/>
      <c r="D128" s="39">
        <v>2</v>
      </c>
      <c r="E128" s="40"/>
      <c r="F128" s="41"/>
      <c r="G128" s="42"/>
      <c r="H128" s="41"/>
      <c r="I128" s="42"/>
      <c r="J128" s="41"/>
      <c r="K128" s="42"/>
      <c r="L128" s="41"/>
      <c r="M128" s="42"/>
      <c r="N128" s="41"/>
      <c r="O128" s="42"/>
      <c r="P128" s="41"/>
      <c r="Q128" s="42"/>
      <c r="R128" s="41"/>
      <c r="S128" s="42"/>
      <c r="T128" s="41"/>
      <c r="U128" s="42"/>
      <c r="V128" s="41"/>
      <c r="W128" s="42"/>
      <c r="X128" s="41"/>
      <c r="Y128" s="42"/>
      <c r="Z128" s="41"/>
      <c r="AA128" s="42"/>
      <c r="AB128" s="41"/>
      <c r="AC128" s="42"/>
      <c r="AD128" s="55"/>
      <c r="AE128" s="43"/>
      <c r="AF128" s="44"/>
      <c r="AG128" s="43"/>
      <c r="AH128" s="248"/>
      <c r="AI128" s="249"/>
    </row>
    <row r="129" spans="1:35" ht="12.75">
      <c r="A129" s="246"/>
      <c r="B129" s="25"/>
      <c r="C129" s="247"/>
      <c r="D129" s="27">
        <v>1</v>
      </c>
      <c r="E129" s="28"/>
      <c r="F129" s="29"/>
      <c r="G129" s="30"/>
      <c r="H129" s="29"/>
      <c r="I129" s="30"/>
      <c r="J129" s="29"/>
      <c r="K129" s="30"/>
      <c r="L129" s="29"/>
      <c r="M129" s="30"/>
      <c r="N129" s="29"/>
      <c r="O129" s="30"/>
      <c r="P129" s="29"/>
      <c r="Q129" s="30"/>
      <c r="R129" s="29"/>
      <c r="S129" s="30"/>
      <c r="T129" s="29"/>
      <c r="U129" s="30"/>
      <c r="V129" s="29"/>
      <c r="W129" s="30"/>
      <c r="X129" s="29"/>
      <c r="Y129" s="30"/>
      <c r="Z129" s="29"/>
      <c r="AA129" s="30"/>
      <c r="AB129" s="29"/>
      <c r="AC129" s="30"/>
      <c r="AD129" s="33"/>
      <c r="AE129" s="34"/>
      <c r="AF129" s="35"/>
      <c r="AG129" s="34"/>
      <c r="AH129" s="248"/>
      <c r="AI129" s="249"/>
    </row>
    <row r="130" spans="1:35" ht="12.75">
      <c r="A130" s="246"/>
      <c r="B130" s="38"/>
      <c r="C130" s="247"/>
      <c r="D130" s="39">
        <v>2</v>
      </c>
      <c r="E130" s="40"/>
      <c r="F130" s="41"/>
      <c r="G130" s="42"/>
      <c r="H130" s="41"/>
      <c r="I130" s="42"/>
      <c r="J130" s="41"/>
      <c r="K130" s="42"/>
      <c r="L130" s="41"/>
      <c r="M130" s="42"/>
      <c r="N130" s="41"/>
      <c r="O130" s="42"/>
      <c r="P130" s="41"/>
      <c r="Q130" s="42"/>
      <c r="R130" s="41"/>
      <c r="S130" s="42"/>
      <c r="T130" s="41"/>
      <c r="U130" s="42"/>
      <c r="V130" s="41"/>
      <c r="W130" s="42"/>
      <c r="X130" s="41"/>
      <c r="Y130" s="42"/>
      <c r="Z130" s="41"/>
      <c r="AA130" s="42"/>
      <c r="AB130" s="41"/>
      <c r="AC130" s="42"/>
      <c r="AD130" s="55"/>
      <c r="AE130" s="43"/>
      <c r="AF130" s="44"/>
      <c r="AG130" s="43"/>
      <c r="AH130" s="248"/>
      <c r="AI130" s="249"/>
    </row>
    <row r="131" spans="1:35" ht="12.75">
      <c r="A131" s="246"/>
      <c r="B131" s="25"/>
      <c r="C131" s="247"/>
      <c r="D131" s="27">
        <v>1</v>
      </c>
      <c r="E131" s="28"/>
      <c r="F131" s="29"/>
      <c r="G131" s="30"/>
      <c r="H131" s="29"/>
      <c r="I131" s="30"/>
      <c r="J131" s="29"/>
      <c r="K131" s="30"/>
      <c r="L131" s="29"/>
      <c r="M131" s="30"/>
      <c r="N131" s="29"/>
      <c r="O131" s="30"/>
      <c r="P131" s="29"/>
      <c r="Q131" s="30"/>
      <c r="R131" s="29"/>
      <c r="S131" s="30"/>
      <c r="T131" s="29"/>
      <c r="U131" s="30"/>
      <c r="V131" s="29"/>
      <c r="W131" s="30"/>
      <c r="X131" s="29"/>
      <c r="Y131" s="30"/>
      <c r="Z131" s="29"/>
      <c r="AA131" s="30"/>
      <c r="AB131" s="29"/>
      <c r="AC131" s="30"/>
      <c r="AD131" s="33"/>
      <c r="AE131" s="34"/>
      <c r="AF131" s="35"/>
      <c r="AG131" s="34"/>
      <c r="AH131" s="248"/>
      <c r="AI131" s="249"/>
    </row>
    <row r="132" spans="1:35" ht="12.75">
      <c r="A132" s="246"/>
      <c r="B132" s="38"/>
      <c r="C132" s="247"/>
      <c r="D132" s="39">
        <v>2</v>
      </c>
      <c r="E132" s="40"/>
      <c r="F132" s="41"/>
      <c r="G132" s="42"/>
      <c r="H132" s="41"/>
      <c r="I132" s="42"/>
      <c r="J132" s="41"/>
      <c r="K132" s="42"/>
      <c r="L132" s="41"/>
      <c r="M132" s="42"/>
      <c r="N132" s="41"/>
      <c r="O132" s="42"/>
      <c r="P132" s="41"/>
      <c r="Q132" s="42"/>
      <c r="R132" s="41"/>
      <c r="S132" s="42"/>
      <c r="T132" s="41"/>
      <c r="U132" s="42"/>
      <c r="V132" s="41"/>
      <c r="W132" s="42"/>
      <c r="X132" s="41"/>
      <c r="Y132" s="42"/>
      <c r="Z132" s="41"/>
      <c r="AA132" s="42"/>
      <c r="AB132" s="41"/>
      <c r="AC132" s="42"/>
      <c r="AD132" s="55"/>
      <c r="AE132" s="43"/>
      <c r="AF132" s="44"/>
      <c r="AG132" s="43"/>
      <c r="AH132" s="248"/>
      <c r="AI132" s="249"/>
    </row>
    <row r="133" spans="1:35" ht="12.75">
      <c r="A133" s="246"/>
      <c r="B133" s="25"/>
      <c r="C133" s="247"/>
      <c r="D133" s="27">
        <v>1</v>
      </c>
      <c r="E133" s="28"/>
      <c r="F133" s="29"/>
      <c r="G133" s="30"/>
      <c r="H133" s="29"/>
      <c r="I133" s="30"/>
      <c r="J133" s="29"/>
      <c r="K133" s="30"/>
      <c r="L133" s="29"/>
      <c r="M133" s="30"/>
      <c r="N133" s="29"/>
      <c r="O133" s="30"/>
      <c r="P133" s="29"/>
      <c r="Q133" s="30"/>
      <c r="R133" s="29"/>
      <c r="S133" s="30"/>
      <c r="T133" s="29"/>
      <c r="U133" s="30"/>
      <c r="V133" s="29"/>
      <c r="W133" s="30"/>
      <c r="X133" s="29"/>
      <c r="Y133" s="30"/>
      <c r="Z133" s="29"/>
      <c r="AA133" s="30"/>
      <c r="AB133" s="29"/>
      <c r="AC133" s="30"/>
      <c r="AD133" s="33"/>
      <c r="AE133" s="34"/>
      <c r="AF133" s="35"/>
      <c r="AG133" s="34"/>
      <c r="AH133" s="248"/>
      <c r="AI133" s="249"/>
    </row>
    <row r="134" spans="1:35" ht="12.75">
      <c r="A134" s="246"/>
      <c r="B134" s="38"/>
      <c r="C134" s="247"/>
      <c r="D134" s="39">
        <v>2</v>
      </c>
      <c r="E134" s="40"/>
      <c r="F134" s="41"/>
      <c r="G134" s="42"/>
      <c r="H134" s="41"/>
      <c r="I134" s="42"/>
      <c r="J134" s="41"/>
      <c r="K134" s="42"/>
      <c r="L134" s="41"/>
      <c r="M134" s="42"/>
      <c r="N134" s="41"/>
      <c r="O134" s="42"/>
      <c r="P134" s="41"/>
      <c r="Q134" s="42"/>
      <c r="R134" s="41"/>
      <c r="S134" s="42"/>
      <c r="T134" s="41"/>
      <c r="U134" s="42"/>
      <c r="V134" s="41"/>
      <c r="W134" s="42"/>
      <c r="X134" s="41"/>
      <c r="Y134" s="42"/>
      <c r="Z134" s="41"/>
      <c r="AA134" s="42"/>
      <c r="AB134" s="41"/>
      <c r="AC134" s="42"/>
      <c r="AD134" s="55"/>
      <c r="AE134" s="43"/>
      <c r="AF134" s="44"/>
      <c r="AG134" s="43"/>
      <c r="AH134" s="248"/>
      <c r="AI134" s="249"/>
    </row>
    <row r="135" spans="1:35" ht="12.75">
      <c r="A135" s="246"/>
      <c r="B135" s="25"/>
      <c r="C135" s="247"/>
      <c r="D135" s="27">
        <v>1</v>
      </c>
      <c r="E135" s="28"/>
      <c r="F135" s="29"/>
      <c r="G135" s="30"/>
      <c r="H135" s="29"/>
      <c r="I135" s="30"/>
      <c r="J135" s="29"/>
      <c r="K135" s="30"/>
      <c r="L135" s="29"/>
      <c r="M135" s="30"/>
      <c r="N135" s="29"/>
      <c r="O135" s="30"/>
      <c r="P135" s="29"/>
      <c r="Q135" s="30"/>
      <c r="R135" s="29"/>
      <c r="S135" s="30"/>
      <c r="T135" s="29"/>
      <c r="U135" s="30"/>
      <c r="V135" s="29"/>
      <c r="W135" s="30"/>
      <c r="X135" s="29"/>
      <c r="Y135" s="30"/>
      <c r="Z135" s="29"/>
      <c r="AA135" s="30"/>
      <c r="AB135" s="29"/>
      <c r="AC135" s="30"/>
      <c r="AD135" s="33"/>
      <c r="AE135" s="34"/>
      <c r="AF135" s="35"/>
      <c r="AG135" s="34"/>
      <c r="AH135" s="248"/>
      <c r="AI135" s="249"/>
    </row>
    <row r="136" spans="1:35" ht="12.75">
      <c r="A136" s="246"/>
      <c r="B136" s="38"/>
      <c r="C136" s="247"/>
      <c r="D136" s="39">
        <v>2</v>
      </c>
      <c r="E136" s="40"/>
      <c r="F136" s="41"/>
      <c r="G136" s="42"/>
      <c r="H136" s="41"/>
      <c r="I136" s="42"/>
      <c r="J136" s="41"/>
      <c r="K136" s="42"/>
      <c r="L136" s="41"/>
      <c r="M136" s="42"/>
      <c r="N136" s="41"/>
      <c r="O136" s="42"/>
      <c r="P136" s="41"/>
      <c r="Q136" s="42"/>
      <c r="R136" s="41"/>
      <c r="S136" s="42"/>
      <c r="T136" s="41"/>
      <c r="U136" s="42"/>
      <c r="V136" s="41"/>
      <c r="W136" s="42"/>
      <c r="X136" s="41"/>
      <c r="Y136" s="42"/>
      <c r="Z136" s="41"/>
      <c r="AA136" s="42"/>
      <c r="AB136" s="41"/>
      <c r="AC136" s="42"/>
      <c r="AD136" s="55"/>
      <c r="AE136" s="43"/>
      <c r="AF136" s="44"/>
      <c r="AG136" s="43"/>
      <c r="AH136" s="248"/>
      <c r="AI136" s="249"/>
    </row>
    <row r="137" spans="1:35" ht="12.75">
      <c r="A137" s="246"/>
      <c r="B137" s="25"/>
      <c r="C137" s="247"/>
      <c r="D137" s="27">
        <v>1</v>
      </c>
      <c r="E137" s="28"/>
      <c r="F137" s="29"/>
      <c r="G137" s="30"/>
      <c r="H137" s="29"/>
      <c r="I137" s="30"/>
      <c r="J137" s="29"/>
      <c r="K137" s="30"/>
      <c r="L137" s="29"/>
      <c r="M137" s="30"/>
      <c r="N137" s="29"/>
      <c r="O137" s="30"/>
      <c r="P137" s="29"/>
      <c r="Q137" s="30"/>
      <c r="R137" s="29"/>
      <c r="S137" s="30"/>
      <c r="T137" s="29"/>
      <c r="U137" s="30"/>
      <c r="V137" s="29"/>
      <c r="W137" s="30"/>
      <c r="X137" s="29"/>
      <c r="Y137" s="30"/>
      <c r="Z137" s="29"/>
      <c r="AA137" s="30"/>
      <c r="AB137" s="29"/>
      <c r="AC137" s="30"/>
      <c r="AD137" s="33"/>
      <c r="AE137" s="34"/>
      <c r="AF137" s="35"/>
      <c r="AG137" s="34"/>
      <c r="AH137" s="248"/>
      <c r="AI137" s="249"/>
    </row>
    <row r="138" spans="1:35" ht="12.75">
      <c r="A138" s="246"/>
      <c r="B138" s="38"/>
      <c r="C138" s="247"/>
      <c r="D138" s="39">
        <v>2</v>
      </c>
      <c r="E138" s="40"/>
      <c r="F138" s="41"/>
      <c r="G138" s="42"/>
      <c r="H138" s="41"/>
      <c r="I138" s="42"/>
      <c r="J138" s="41"/>
      <c r="K138" s="42"/>
      <c r="L138" s="41"/>
      <c r="M138" s="42"/>
      <c r="N138" s="41"/>
      <c r="O138" s="42"/>
      <c r="P138" s="41"/>
      <c r="Q138" s="42"/>
      <c r="R138" s="41"/>
      <c r="S138" s="42"/>
      <c r="T138" s="41"/>
      <c r="U138" s="42"/>
      <c r="V138" s="41"/>
      <c r="W138" s="42"/>
      <c r="X138" s="41"/>
      <c r="Y138" s="42"/>
      <c r="Z138" s="41"/>
      <c r="AA138" s="42"/>
      <c r="AB138" s="41"/>
      <c r="AC138" s="42"/>
      <c r="AD138" s="55"/>
      <c r="AE138" s="43"/>
      <c r="AF138" s="44"/>
      <c r="AG138" s="43"/>
      <c r="AH138" s="248"/>
      <c r="AI138" s="249"/>
    </row>
    <row r="139" spans="1:35" ht="12.75">
      <c r="A139" s="246"/>
      <c r="B139" s="25"/>
      <c r="C139" s="247"/>
      <c r="D139" s="27">
        <v>1</v>
      </c>
      <c r="E139" s="28"/>
      <c r="F139" s="29"/>
      <c r="G139" s="30"/>
      <c r="H139" s="29"/>
      <c r="I139" s="30"/>
      <c r="J139" s="29"/>
      <c r="K139" s="30"/>
      <c r="L139" s="29"/>
      <c r="M139" s="30"/>
      <c r="N139" s="29"/>
      <c r="O139" s="30"/>
      <c r="P139" s="29"/>
      <c r="Q139" s="30"/>
      <c r="R139" s="29"/>
      <c r="S139" s="30"/>
      <c r="T139" s="29"/>
      <c r="U139" s="30"/>
      <c r="V139" s="29"/>
      <c r="W139" s="30"/>
      <c r="X139" s="29"/>
      <c r="Y139" s="30"/>
      <c r="Z139" s="29"/>
      <c r="AA139" s="30"/>
      <c r="AB139" s="29"/>
      <c r="AC139" s="30"/>
      <c r="AD139" s="33"/>
      <c r="AE139" s="34"/>
      <c r="AF139" s="35"/>
      <c r="AG139" s="34"/>
      <c r="AH139" s="248"/>
      <c r="AI139" s="249"/>
    </row>
    <row r="140" spans="1:35" ht="12.75">
      <c r="A140" s="246"/>
      <c r="B140" s="38"/>
      <c r="C140" s="247"/>
      <c r="D140" s="39">
        <v>2</v>
      </c>
      <c r="E140" s="40"/>
      <c r="F140" s="41"/>
      <c r="G140" s="42"/>
      <c r="H140" s="41"/>
      <c r="I140" s="42"/>
      <c r="J140" s="41"/>
      <c r="K140" s="42"/>
      <c r="L140" s="41"/>
      <c r="M140" s="42"/>
      <c r="N140" s="41"/>
      <c r="O140" s="42"/>
      <c r="P140" s="41"/>
      <c r="Q140" s="42"/>
      <c r="R140" s="41"/>
      <c r="S140" s="42"/>
      <c r="T140" s="41"/>
      <c r="U140" s="42"/>
      <c r="V140" s="41"/>
      <c r="W140" s="42"/>
      <c r="X140" s="41"/>
      <c r="Y140" s="42"/>
      <c r="Z140" s="41"/>
      <c r="AA140" s="42"/>
      <c r="AB140" s="41"/>
      <c r="AC140" s="42"/>
      <c r="AD140" s="55"/>
      <c r="AE140" s="43"/>
      <c r="AF140" s="44"/>
      <c r="AG140" s="43"/>
      <c r="AH140" s="248"/>
      <c r="AI140" s="249"/>
    </row>
    <row r="141" spans="1:35" ht="12.75">
      <c r="A141" s="246"/>
      <c r="B141" s="25"/>
      <c r="C141" s="247"/>
      <c r="D141" s="27">
        <v>1</v>
      </c>
      <c r="E141" s="28"/>
      <c r="F141" s="29"/>
      <c r="G141" s="30"/>
      <c r="H141" s="29"/>
      <c r="I141" s="30"/>
      <c r="J141" s="29"/>
      <c r="K141" s="30"/>
      <c r="L141" s="29"/>
      <c r="M141" s="30"/>
      <c r="N141" s="29"/>
      <c r="O141" s="30"/>
      <c r="P141" s="29"/>
      <c r="Q141" s="30"/>
      <c r="R141" s="29"/>
      <c r="S141" s="30"/>
      <c r="T141" s="29"/>
      <c r="U141" s="30"/>
      <c r="V141" s="29"/>
      <c r="W141" s="30"/>
      <c r="X141" s="29"/>
      <c r="Y141" s="30"/>
      <c r="Z141" s="29"/>
      <c r="AA141" s="30"/>
      <c r="AB141" s="29"/>
      <c r="AC141" s="30"/>
      <c r="AD141" s="33"/>
      <c r="AE141" s="34"/>
      <c r="AF141" s="35"/>
      <c r="AG141" s="34"/>
      <c r="AH141" s="248"/>
      <c r="AI141" s="249"/>
    </row>
    <row r="142" spans="1:35" ht="12.75">
      <c r="A142" s="246"/>
      <c r="B142" s="38"/>
      <c r="C142" s="247"/>
      <c r="D142" s="39">
        <v>2</v>
      </c>
      <c r="E142" s="40"/>
      <c r="F142" s="41"/>
      <c r="G142" s="42"/>
      <c r="H142" s="41"/>
      <c r="I142" s="42"/>
      <c r="J142" s="41"/>
      <c r="K142" s="42"/>
      <c r="L142" s="41"/>
      <c r="M142" s="42"/>
      <c r="N142" s="41"/>
      <c r="O142" s="42"/>
      <c r="P142" s="41"/>
      <c r="Q142" s="42"/>
      <c r="R142" s="41"/>
      <c r="S142" s="42"/>
      <c r="T142" s="41"/>
      <c r="U142" s="42"/>
      <c r="V142" s="41"/>
      <c r="W142" s="42"/>
      <c r="X142" s="41"/>
      <c r="Y142" s="42"/>
      <c r="Z142" s="41"/>
      <c r="AA142" s="42"/>
      <c r="AB142" s="41"/>
      <c r="AC142" s="42"/>
      <c r="AD142" s="55"/>
      <c r="AE142" s="43"/>
      <c r="AF142" s="44"/>
      <c r="AG142" s="43"/>
      <c r="AH142" s="248"/>
      <c r="AI142" s="249"/>
    </row>
    <row r="143" spans="1:35" ht="12.75">
      <c r="A143" s="246"/>
      <c r="B143" s="25"/>
      <c r="C143" s="247"/>
      <c r="D143" s="27">
        <v>1</v>
      </c>
      <c r="E143" s="28"/>
      <c r="F143" s="29"/>
      <c r="G143" s="30"/>
      <c r="H143" s="29"/>
      <c r="I143" s="30"/>
      <c r="J143" s="29"/>
      <c r="K143" s="30"/>
      <c r="L143" s="29"/>
      <c r="M143" s="30"/>
      <c r="N143" s="29"/>
      <c r="O143" s="30"/>
      <c r="P143" s="29"/>
      <c r="Q143" s="30"/>
      <c r="R143" s="29"/>
      <c r="S143" s="30"/>
      <c r="T143" s="29"/>
      <c r="U143" s="30"/>
      <c r="V143" s="29"/>
      <c r="W143" s="30"/>
      <c r="X143" s="29"/>
      <c r="Y143" s="30"/>
      <c r="Z143" s="29"/>
      <c r="AA143" s="30"/>
      <c r="AB143" s="29"/>
      <c r="AC143" s="30"/>
      <c r="AD143" s="33"/>
      <c r="AE143" s="34"/>
      <c r="AF143" s="35"/>
      <c r="AG143" s="34"/>
      <c r="AH143" s="248"/>
      <c r="AI143" s="249"/>
    </row>
    <row r="144" spans="1:35" ht="12.75">
      <c r="A144" s="246"/>
      <c r="B144" s="38"/>
      <c r="C144" s="247"/>
      <c r="D144" s="39">
        <v>2</v>
      </c>
      <c r="E144" s="40"/>
      <c r="F144" s="41"/>
      <c r="G144" s="42"/>
      <c r="H144" s="41"/>
      <c r="I144" s="42"/>
      <c r="J144" s="41"/>
      <c r="K144" s="42"/>
      <c r="L144" s="41"/>
      <c r="M144" s="42"/>
      <c r="N144" s="41"/>
      <c r="O144" s="42"/>
      <c r="P144" s="41"/>
      <c r="Q144" s="42"/>
      <c r="R144" s="41"/>
      <c r="S144" s="42"/>
      <c r="T144" s="41"/>
      <c r="U144" s="42"/>
      <c r="V144" s="41"/>
      <c r="W144" s="42"/>
      <c r="X144" s="41"/>
      <c r="Y144" s="42"/>
      <c r="Z144" s="41"/>
      <c r="AA144" s="42"/>
      <c r="AB144" s="41"/>
      <c r="AC144" s="42"/>
      <c r="AD144" s="55"/>
      <c r="AE144" s="43"/>
      <c r="AF144" s="44"/>
      <c r="AG144" s="43"/>
      <c r="AH144" s="248"/>
      <c r="AI144" s="249"/>
    </row>
    <row r="145" spans="1:35" ht="12.75">
      <c r="A145" s="246"/>
      <c r="B145" s="25"/>
      <c r="C145" s="247"/>
      <c r="D145" s="27">
        <v>1</v>
      </c>
      <c r="E145" s="28"/>
      <c r="F145" s="29"/>
      <c r="G145" s="30"/>
      <c r="H145" s="29"/>
      <c r="I145" s="30"/>
      <c r="J145" s="29"/>
      <c r="K145" s="30"/>
      <c r="L145" s="29"/>
      <c r="M145" s="30"/>
      <c r="N145" s="29"/>
      <c r="O145" s="30"/>
      <c r="P145" s="29"/>
      <c r="Q145" s="30"/>
      <c r="R145" s="29"/>
      <c r="S145" s="30"/>
      <c r="T145" s="29"/>
      <c r="U145" s="30"/>
      <c r="V145" s="29"/>
      <c r="W145" s="30"/>
      <c r="X145" s="29"/>
      <c r="Y145" s="30"/>
      <c r="Z145" s="29"/>
      <c r="AA145" s="30"/>
      <c r="AB145" s="29"/>
      <c r="AC145" s="30"/>
      <c r="AD145" s="33"/>
      <c r="AE145" s="34"/>
      <c r="AF145" s="35"/>
      <c r="AG145" s="34"/>
      <c r="AH145" s="248"/>
      <c r="AI145" s="249"/>
    </row>
    <row r="146" spans="1:35" ht="12.75">
      <c r="A146" s="246"/>
      <c r="B146" s="38"/>
      <c r="C146" s="247"/>
      <c r="D146" s="39">
        <v>2</v>
      </c>
      <c r="E146" s="40"/>
      <c r="F146" s="41"/>
      <c r="G146" s="42"/>
      <c r="H146" s="41"/>
      <c r="I146" s="42"/>
      <c r="J146" s="41"/>
      <c r="K146" s="42"/>
      <c r="L146" s="41"/>
      <c r="M146" s="42"/>
      <c r="N146" s="41"/>
      <c r="O146" s="42"/>
      <c r="P146" s="41"/>
      <c r="Q146" s="42"/>
      <c r="R146" s="41"/>
      <c r="S146" s="42"/>
      <c r="T146" s="41"/>
      <c r="U146" s="42"/>
      <c r="V146" s="41"/>
      <c r="W146" s="42"/>
      <c r="X146" s="41"/>
      <c r="Y146" s="42"/>
      <c r="Z146" s="41"/>
      <c r="AA146" s="42"/>
      <c r="AB146" s="41"/>
      <c r="AC146" s="42"/>
      <c r="AD146" s="55"/>
      <c r="AE146" s="43"/>
      <c r="AF146" s="44"/>
      <c r="AG146" s="43"/>
      <c r="AH146" s="248"/>
      <c r="AI146" s="249"/>
    </row>
    <row r="147" spans="1:35" ht="12.75">
      <c r="A147" s="246"/>
      <c r="B147" s="25"/>
      <c r="C147" s="247"/>
      <c r="D147" s="27">
        <v>1</v>
      </c>
      <c r="E147" s="28"/>
      <c r="F147" s="29"/>
      <c r="G147" s="30"/>
      <c r="H147" s="29"/>
      <c r="I147" s="30"/>
      <c r="J147" s="29"/>
      <c r="K147" s="30"/>
      <c r="L147" s="29"/>
      <c r="M147" s="30"/>
      <c r="N147" s="29"/>
      <c r="O147" s="30"/>
      <c r="P147" s="29"/>
      <c r="Q147" s="30"/>
      <c r="R147" s="29"/>
      <c r="S147" s="30"/>
      <c r="T147" s="29"/>
      <c r="U147" s="30"/>
      <c r="V147" s="29"/>
      <c r="W147" s="30"/>
      <c r="X147" s="29"/>
      <c r="Y147" s="30"/>
      <c r="Z147" s="29"/>
      <c r="AA147" s="30"/>
      <c r="AB147" s="29"/>
      <c r="AC147" s="30"/>
      <c r="AD147" s="33"/>
      <c r="AE147" s="34"/>
      <c r="AF147" s="35"/>
      <c r="AG147" s="34"/>
      <c r="AH147" s="248"/>
      <c r="AI147" s="249"/>
    </row>
    <row r="148" spans="1:35" ht="12.75">
      <c r="A148" s="246"/>
      <c r="B148" s="38"/>
      <c r="C148" s="247"/>
      <c r="D148" s="39">
        <v>2</v>
      </c>
      <c r="E148" s="40"/>
      <c r="F148" s="41"/>
      <c r="G148" s="42"/>
      <c r="H148" s="41"/>
      <c r="I148" s="42"/>
      <c r="J148" s="41"/>
      <c r="K148" s="42"/>
      <c r="L148" s="41"/>
      <c r="M148" s="42"/>
      <c r="N148" s="41"/>
      <c r="O148" s="42"/>
      <c r="P148" s="41"/>
      <c r="Q148" s="42"/>
      <c r="R148" s="41"/>
      <c r="S148" s="42"/>
      <c r="T148" s="41"/>
      <c r="U148" s="42"/>
      <c r="V148" s="41"/>
      <c r="W148" s="42"/>
      <c r="X148" s="41"/>
      <c r="Y148" s="42"/>
      <c r="Z148" s="41"/>
      <c r="AA148" s="42"/>
      <c r="AB148" s="41"/>
      <c r="AC148" s="42"/>
      <c r="AD148" s="55"/>
      <c r="AE148" s="43"/>
      <c r="AF148" s="44"/>
      <c r="AG148" s="43"/>
      <c r="AH148" s="248"/>
      <c r="AI148" s="249"/>
    </row>
    <row r="149" spans="1:35" ht="12.75">
      <c r="A149" s="246"/>
      <c r="B149" s="25"/>
      <c r="C149" s="247"/>
      <c r="D149" s="27">
        <v>1</v>
      </c>
      <c r="E149" s="28"/>
      <c r="F149" s="29"/>
      <c r="G149" s="30"/>
      <c r="H149" s="29"/>
      <c r="I149" s="30"/>
      <c r="J149" s="29"/>
      <c r="K149" s="30"/>
      <c r="L149" s="29"/>
      <c r="M149" s="30"/>
      <c r="N149" s="29"/>
      <c r="O149" s="30"/>
      <c r="P149" s="29"/>
      <c r="Q149" s="30"/>
      <c r="R149" s="29"/>
      <c r="S149" s="30"/>
      <c r="T149" s="29"/>
      <c r="U149" s="30"/>
      <c r="V149" s="29"/>
      <c r="W149" s="30"/>
      <c r="X149" s="29"/>
      <c r="Y149" s="30"/>
      <c r="Z149" s="29"/>
      <c r="AA149" s="30"/>
      <c r="AB149" s="29"/>
      <c r="AC149" s="30"/>
      <c r="AD149" s="33"/>
      <c r="AE149" s="34"/>
      <c r="AF149" s="35"/>
      <c r="AG149" s="34"/>
      <c r="AH149" s="248"/>
      <c r="AI149" s="249"/>
    </row>
    <row r="150" spans="1:35" ht="12.75">
      <c r="A150" s="246"/>
      <c r="B150" s="38"/>
      <c r="C150" s="247"/>
      <c r="D150" s="39">
        <v>2</v>
      </c>
      <c r="E150" s="40"/>
      <c r="F150" s="41"/>
      <c r="G150" s="42"/>
      <c r="H150" s="41"/>
      <c r="I150" s="42"/>
      <c r="J150" s="41"/>
      <c r="K150" s="42"/>
      <c r="L150" s="41"/>
      <c r="M150" s="42"/>
      <c r="N150" s="41"/>
      <c r="O150" s="42"/>
      <c r="P150" s="41"/>
      <c r="Q150" s="42"/>
      <c r="R150" s="41"/>
      <c r="S150" s="42"/>
      <c r="T150" s="41"/>
      <c r="U150" s="42"/>
      <c r="V150" s="41"/>
      <c r="W150" s="42"/>
      <c r="X150" s="41"/>
      <c r="Y150" s="42"/>
      <c r="Z150" s="41"/>
      <c r="AA150" s="42"/>
      <c r="AB150" s="41"/>
      <c r="AC150" s="42"/>
      <c r="AD150" s="55"/>
      <c r="AE150" s="43"/>
      <c r="AF150" s="44"/>
      <c r="AG150" s="43"/>
      <c r="AH150" s="248"/>
      <c r="AI150" s="249"/>
    </row>
    <row r="151" spans="1:35" ht="12.75">
      <c r="A151" s="246"/>
      <c r="B151" s="25"/>
      <c r="C151" s="247"/>
      <c r="D151" s="27">
        <v>1</v>
      </c>
      <c r="E151" s="28"/>
      <c r="F151" s="29"/>
      <c r="G151" s="30"/>
      <c r="H151" s="29"/>
      <c r="I151" s="30"/>
      <c r="J151" s="29"/>
      <c r="K151" s="30"/>
      <c r="L151" s="29"/>
      <c r="M151" s="30"/>
      <c r="N151" s="29"/>
      <c r="O151" s="30"/>
      <c r="P151" s="29"/>
      <c r="Q151" s="30"/>
      <c r="R151" s="29"/>
      <c r="S151" s="30"/>
      <c r="T151" s="29"/>
      <c r="U151" s="30"/>
      <c r="V151" s="29"/>
      <c r="W151" s="30"/>
      <c r="X151" s="29"/>
      <c r="Y151" s="30"/>
      <c r="Z151" s="29"/>
      <c r="AA151" s="30"/>
      <c r="AB151" s="29"/>
      <c r="AC151" s="30"/>
      <c r="AD151" s="33"/>
      <c r="AE151" s="34"/>
      <c r="AF151" s="35"/>
      <c r="AG151" s="34"/>
      <c r="AH151" s="248"/>
      <c r="AI151" s="249"/>
    </row>
    <row r="152" spans="1:35" ht="12.75">
      <c r="A152" s="246"/>
      <c r="B152" s="38"/>
      <c r="C152" s="247"/>
      <c r="D152" s="39">
        <v>2</v>
      </c>
      <c r="E152" s="40"/>
      <c r="F152" s="41"/>
      <c r="G152" s="42"/>
      <c r="H152" s="41"/>
      <c r="I152" s="42"/>
      <c r="J152" s="41"/>
      <c r="K152" s="42"/>
      <c r="L152" s="41"/>
      <c r="M152" s="42"/>
      <c r="N152" s="41"/>
      <c r="O152" s="42"/>
      <c r="P152" s="41"/>
      <c r="Q152" s="42"/>
      <c r="R152" s="41"/>
      <c r="S152" s="42"/>
      <c r="T152" s="41"/>
      <c r="U152" s="42"/>
      <c r="V152" s="41"/>
      <c r="W152" s="42"/>
      <c r="X152" s="41"/>
      <c r="Y152" s="42"/>
      <c r="Z152" s="41"/>
      <c r="AA152" s="42"/>
      <c r="AB152" s="41"/>
      <c r="AC152" s="42"/>
      <c r="AD152" s="55"/>
      <c r="AE152" s="43"/>
      <c r="AF152" s="44"/>
      <c r="AG152" s="43"/>
      <c r="AH152" s="248"/>
      <c r="AI152" s="249"/>
    </row>
    <row r="153" spans="1:35" ht="12.75">
      <c r="A153" s="246"/>
      <c r="B153" s="25"/>
      <c r="C153" s="247"/>
      <c r="D153" s="27">
        <v>1</v>
      </c>
      <c r="E153" s="28"/>
      <c r="F153" s="29"/>
      <c r="G153" s="30"/>
      <c r="H153" s="29"/>
      <c r="I153" s="30"/>
      <c r="J153" s="29"/>
      <c r="K153" s="30"/>
      <c r="L153" s="29"/>
      <c r="M153" s="30"/>
      <c r="N153" s="29"/>
      <c r="O153" s="30"/>
      <c r="P153" s="29"/>
      <c r="Q153" s="30"/>
      <c r="R153" s="29"/>
      <c r="S153" s="30"/>
      <c r="T153" s="29"/>
      <c r="U153" s="30"/>
      <c r="V153" s="29"/>
      <c r="W153" s="30"/>
      <c r="X153" s="29"/>
      <c r="Y153" s="30"/>
      <c r="Z153" s="29"/>
      <c r="AA153" s="30"/>
      <c r="AB153" s="29"/>
      <c r="AC153" s="30"/>
      <c r="AD153" s="33"/>
      <c r="AE153" s="34"/>
      <c r="AF153" s="35"/>
      <c r="AG153" s="34"/>
      <c r="AH153" s="248"/>
      <c r="AI153" s="249"/>
    </row>
    <row r="154" spans="1:35" ht="12.75">
      <c r="A154" s="246"/>
      <c r="B154" s="38"/>
      <c r="C154" s="247"/>
      <c r="D154" s="39">
        <v>2</v>
      </c>
      <c r="E154" s="40"/>
      <c r="F154" s="41"/>
      <c r="G154" s="42"/>
      <c r="H154" s="41"/>
      <c r="I154" s="42"/>
      <c r="J154" s="41"/>
      <c r="K154" s="42"/>
      <c r="L154" s="41"/>
      <c r="M154" s="42"/>
      <c r="N154" s="41"/>
      <c r="O154" s="42"/>
      <c r="P154" s="41"/>
      <c r="Q154" s="42"/>
      <c r="R154" s="41"/>
      <c r="S154" s="42"/>
      <c r="T154" s="41"/>
      <c r="U154" s="42"/>
      <c r="V154" s="41"/>
      <c r="W154" s="42"/>
      <c r="X154" s="41"/>
      <c r="Y154" s="42"/>
      <c r="Z154" s="41"/>
      <c r="AA154" s="42"/>
      <c r="AB154" s="41"/>
      <c r="AC154" s="42"/>
      <c r="AD154" s="55"/>
      <c r="AE154" s="43"/>
      <c r="AF154" s="44"/>
      <c r="AG154" s="43"/>
      <c r="AH154" s="248"/>
      <c r="AI154" s="249"/>
    </row>
    <row r="155" spans="1:35" ht="12.75">
      <c r="A155" s="246"/>
      <c r="B155" s="25"/>
      <c r="C155" s="247"/>
      <c r="D155" s="27">
        <v>1</v>
      </c>
      <c r="E155" s="28"/>
      <c r="F155" s="29"/>
      <c r="G155" s="30"/>
      <c r="H155" s="29"/>
      <c r="I155" s="30"/>
      <c r="J155" s="29"/>
      <c r="K155" s="30"/>
      <c r="L155" s="29"/>
      <c r="M155" s="30"/>
      <c r="N155" s="29"/>
      <c r="O155" s="30"/>
      <c r="P155" s="29"/>
      <c r="Q155" s="30"/>
      <c r="R155" s="29"/>
      <c r="S155" s="30"/>
      <c r="T155" s="29"/>
      <c r="U155" s="30"/>
      <c r="V155" s="29"/>
      <c r="W155" s="30"/>
      <c r="X155" s="29"/>
      <c r="Y155" s="30"/>
      <c r="Z155" s="29"/>
      <c r="AA155" s="30"/>
      <c r="AB155" s="29"/>
      <c r="AC155" s="30"/>
      <c r="AD155" s="33"/>
      <c r="AE155" s="34"/>
      <c r="AF155" s="35"/>
      <c r="AG155" s="34"/>
      <c r="AH155" s="248"/>
      <c r="AI155" s="249"/>
    </row>
    <row r="156" spans="1:35" ht="12.75">
      <c r="A156" s="246"/>
      <c r="B156" s="38"/>
      <c r="C156" s="247"/>
      <c r="D156" s="39">
        <v>2</v>
      </c>
      <c r="E156" s="40"/>
      <c r="F156" s="41"/>
      <c r="G156" s="42"/>
      <c r="H156" s="41"/>
      <c r="I156" s="42"/>
      <c r="J156" s="41"/>
      <c r="K156" s="42"/>
      <c r="L156" s="41"/>
      <c r="M156" s="42"/>
      <c r="N156" s="41"/>
      <c r="O156" s="42"/>
      <c r="P156" s="41"/>
      <c r="Q156" s="42"/>
      <c r="R156" s="41"/>
      <c r="S156" s="42"/>
      <c r="T156" s="41"/>
      <c r="U156" s="42"/>
      <c r="V156" s="41"/>
      <c r="W156" s="42"/>
      <c r="X156" s="41"/>
      <c r="Y156" s="42"/>
      <c r="Z156" s="41"/>
      <c r="AA156" s="42"/>
      <c r="AB156" s="41"/>
      <c r="AC156" s="42"/>
      <c r="AD156" s="55"/>
      <c r="AE156" s="43"/>
      <c r="AF156" s="44"/>
      <c r="AG156" s="43"/>
      <c r="AH156" s="248"/>
      <c r="AI156" s="249"/>
    </row>
    <row r="157" spans="1:35" ht="12.75">
      <c r="A157" s="246"/>
      <c r="B157" s="25"/>
      <c r="C157" s="247"/>
      <c r="D157" s="27">
        <v>1</v>
      </c>
      <c r="E157" s="28"/>
      <c r="F157" s="29"/>
      <c r="G157" s="30"/>
      <c r="H157" s="29"/>
      <c r="I157" s="30"/>
      <c r="J157" s="29"/>
      <c r="K157" s="30"/>
      <c r="L157" s="29"/>
      <c r="M157" s="30"/>
      <c r="N157" s="29"/>
      <c r="O157" s="30"/>
      <c r="P157" s="29"/>
      <c r="Q157" s="30"/>
      <c r="R157" s="29"/>
      <c r="S157" s="30"/>
      <c r="T157" s="29"/>
      <c r="U157" s="30"/>
      <c r="V157" s="29"/>
      <c r="W157" s="30"/>
      <c r="X157" s="29"/>
      <c r="Y157" s="30"/>
      <c r="Z157" s="29"/>
      <c r="AA157" s="30"/>
      <c r="AB157" s="29"/>
      <c r="AC157" s="30"/>
      <c r="AD157" s="33"/>
      <c r="AE157" s="34"/>
      <c r="AF157" s="35"/>
      <c r="AG157" s="34"/>
      <c r="AH157" s="248"/>
      <c r="AI157" s="249"/>
    </row>
    <row r="158" spans="1:35" ht="12.75">
      <c r="A158" s="246"/>
      <c r="B158" s="38"/>
      <c r="C158" s="247"/>
      <c r="D158" s="39">
        <v>2</v>
      </c>
      <c r="E158" s="40"/>
      <c r="F158" s="41"/>
      <c r="G158" s="42"/>
      <c r="H158" s="41"/>
      <c r="I158" s="42"/>
      <c r="J158" s="41"/>
      <c r="K158" s="42"/>
      <c r="L158" s="41"/>
      <c r="M158" s="42"/>
      <c r="N158" s="41"/>
      <c r="O158" s="42"/>
      <c r="P158" s="41"/>
      <c r="Q158" s="42"/>
      <c r="R158" s="41"/>
      <c r="S158" s="42"/>
      <c r="T158" s="41"/>
      <c r="U158" s="42"/>
      <c r="V158" s="41"/>
      <c r="W158" s="42"/>
      <c r="X158" s="41"/>
      <c r="Y158" s="42"/>
      <c r="Z158" s="41"/>
      <c r="AA158" s="42"/>
      <c r="AB158" s="41"/>
      <c r="AC158" s="42"/>
      <c r="AD158" s="55"/>
      <c r="AE158" s="43"/>
      <c r="AF158" s="44"/>
      <c r="AG158" s="43"/>
      <c r="AH158" s="248"/>
      <c r="AI158" s="249"/>
    </row>
    <row r="159" spans="1:35" ht="12.75">
      <c r="A159" s="246"/>
      <c r="B159" s="25"/>
      <c r="C159" s="247"/>
      <c r="D159" s="27">
        <v>1</v>
      </c>
      <c r="E159" s="28"/>
      <c r="F159" s="29"/>
      <c r="G159" s="30"/>
      <c r="H159" s="29"/>
      <c r="I159" s="30"/>
      <c r="J159" s="29"/>
      <c r="K159" s="30"/>
      <c r="L159" s="29"/>
      <c r="M159" s="30"/>
      <c r="N159" s="29"/>
      <c r="O159" s="30"/>
      <c r="P159" s="29"/>
      <c r="Q159" s="30"/>
      <c r="R159" s="29"/>
      <c r="S159" s="30"/>
      <c r="T159" s="29"/>
      <c r="U159" s="30"/>
      <c r="V159" s="29"/>
      <c r="W159" s="30"/>
      <c r="X159" s="29"/>
      <c r="Y159" s="30"/>
      <c r="Z159" s="29"/>
      <c r="AA159" s="30"/>
      <c r="AB159" s="29"/>
      <c r="AC159" s="30"/>
      <c r="AD159" s="33"/>
      <c r="AE159" s="34"/>
      <c r="AF159" s="35"/>
      <c r="AG159" s="34"/>
      <c r="AH159" s="248"/>
      <c r="AI159" s="249"/>
    </row>
    <row r="160" spans="1:35" ht="12.75">
      <c r="A160" s="246"/>
      <c r="B160" s="38"/>
      <c r="C160" s="247"/>
      <c r="D160" s="39">
        <v>2</v>
      </c>
      <c r="E160" s="40"/>
      <c r="F160" s="41"/>
      <c r="G160" s="42"/>
      <c r="H160" s="41"/>
      <c r="I160" s="42"/>
      <c r="J160" s="41"/>
      <c r="K160" s="42"/>
      <c r="L160" s="41"/>
      <c r="M160" s="42"/>
      <c r="N160" s="41"/>
      <c r="O160" s="42"/>
      <c r="P160" s="41"/>
      <c r="Q160" s="42"/>
      <c r="R160" s="41"/>
      <c r="S160" s="42"/>
      <c r="T160" s="41"/>
      <c r="U160" s="42"/>
      <c r="V160" s="41"/>
      <c r="W160" s="42"/>
      <c r="X160" s="41"/>
      <c r="Y160" s="42"/>
      <c r="Z160" s="41"/>
      <c r="AA160" s="42"/>
      <c r="AB160" s="41"/>
      <c r="AC160" s="42"/>
      <c r="AD160" s="55"/>
      <c r="AE160" s="43"/>
      <c r="AF160" s="44"/>
      <c r="AG160" s="43"/>
      <c r="AH160" s="248"/>
      <c r="AI160" s="249"/>
    </row>
    <row r="161" spans="1:35" ht="12.75">
      <c r="A161" s="246"/>
      <c r="B161" s="25"/>
      <c r="C161" s="247"/>
      <c r="D161" s="27">
        <v>1</v>
      </c>
      <c r="E161" s="28"/>
      <c r="F161" s="29"/>
      <c r="G161" s="30"/>
      <c r="H161" s="29"/>
      <c r="I161" s="30"/>
      <c r="J161" s="29"/>
      <c r="K161" s="30"/>
      <c r="L161" s="29"/>
      <c r="M161" s="30"/>
      <c r="N161" s="29"/>
      <c r="O161" s="30"/>
      <c r="P161" s="29"/>
      <c r="Q161" s="30"/>
      <c r="R161" s="29"/>
      <c r="S161" s="30"/>
      <c r="T161" s="29"/>
      <c r="U161" s="30"/>
      <c r="V161" s="29"/>
      <c r="W161" s="30"/>
      <c r="X161" s="29"/>
      <c r="Y161" s="30"/>
      <c r="Z161" s="29"/>
      <c r="AA161" s="30"/>
      <c r="AB161" s="29"/>
      <c r="AC161" s="30"/>
      <c r="AD161" s="33"/>
      <c r="AE161" s="34"/>
      <c r="AF161" s="35"/>
      <c r="AG161" s="34"/>
      <c r="AH161" s="248"/>
      <c r="AI161" s="249"/>
    </row>
    <row r="162" spans="1:35" ht="12.75">
      <c r="A162" s="246"/>
      <c r="B162" s="38"/>
      <c r="C162" s="247"/>
      <c r="D162" s="39">
        <v>2</v>
      </c>
      <c r="E162" s="40"/>
      <c r="F162" s="41"/>
      <c r="G162" s="42"/>
      <c r="H162" s="41"/>
      <c r="I162" s="42"/>
      <c r="J162" s="41"/>
      <c r="K162" s="42"/>
      <c r="L162" s="41"/>
      <c r="M162" s="42"/>
      <c r="N162" s="41"/>
      <c r="O162" s="42"/>
      <c r="P162" s="41"/>
      <c r="Q162" s="42"/>
      <c r="R162" s="41"/>
      <c r="S162" s="42"/>
      <c r="T162" s="41"/>
      <c r="U162" s="42"/>
      <c r="V162" s="41"/>
      <c r="W162" s="42"/>
      <c r="X162" s="41"/>
      <c r="Y162" s="42"/>
      <c r="Z162" s="41"/>
      <c r="AA162" s="42"/>
      <c r="AB162" s="41"/>
      <c r="AC162" s="42"/>
      <c r="AD162" s="55"/>
      <c r="AE162" s="43"/>
      <c r="AF162" s="44"/>
      <c r="AG162" s="43"/>
      <c r="AH162" s="248"/>
      <c r="AI162" s="249"/>
    </row>
    <row r="163" spans="1:35" ht="12.75">
      <c r="A163" s="246"/>
      <c r="B163" s="25"/>
      <c r="C163" s="247"/>
      <c r="D163" s="27">
        <v>1</v>
      </c>
      <c r="E163" s="28"/>
      <c r="F163" s="29"/>
      <c r="G163" s="30"/>
      <c r="H163" s="29"/>
      <c r="I163" s="30"/>
      <c r="J163" s="29"/>
      <c r="K163" s="30"/>
      <c r="L163" s="29"/>
      <c r="M163" s="30"/>
      <c r="N163" s="29"/>
      <c r="O163" s="30"/>
      <c r="P163" s="29"/>
      <c r="Q163" s="30"/>
      <c r="R163" s="29"/>
      <c r="S163" s="30"/>
      <c r="T163" s="29"/>
      <c r="U163" s="30"/>
      <c r="V163" s="29"/>
      <c r="W163" s="30"/>
      <c r="X163" s="29"/>
      <c r="Y163" s="30"/>
      <c r="Z163" s="29"/>
      <c r="AA163" s="30"/>
      <c r="AB163" s="29"/>
      <c r="AC163" s="30"/>
      <c r="AD163" s="33"/>
      <c r="AE163" s="34"/>
      <c r="AF163" s="35"/>
      <c r="AG163" s="34"/>
      <c r="AH163" s="248"/>
      <c r="AI163" s="249"/>
    </row>
    <row r="164" spans="1:35" ht="12.75">
      <c r="A164" s="246"/>
      <c r="B164" s="38"/>
      <c r="C164" s="247"/>
      <c r="D164" s="39">
        <v>2</v>
      </c>
      <c r="E164" s="40"/>
      <c r="F164" s="41"/>
      <c r="G164" s="42"/>
      <c r="H164" s="41"/>
      <c r="I164" s="42"/>
      <c r="J164" s="41"/>
      <c r="K164" s="42"/>
      <c r="L164" s="41"/>
      <c r="M164" s="42"/>
      <c r="N164" s="41"/>
      <c r="O164" s="42"/>
      <c r="P164" s="41"/>
      <c r="Q164" s="42"/>
      <c r="R164" s="41"/>
      <c r="S164" s="42"/>
      <c r="T164" s="41"/>
      <c r="U164" s="42"/>
      <c r="V164" s="41"/>
      <c r="W164" s="42"/>
      <c r="X164" s="41"/>
      <c r="Y164" s="42"/>
      <c r="Z164" s="41"/>
      <c r="AA164" s="42"/>
      <c r="AB164" s="41"/>
      <c r="AC164" s="42"/>
      <c r="AD164" s="55"/>
      <c r="AE164" s="43"/>
      <c r="AF164" s="44"/>
      <c r="AG164" s="43"/>
      <c r="AH164" s="248"/>
      <c r="AI164" s="249"/>
    </row>
    <row r="165" spans="1:35" ht="12.75">
      <c r="A165" s="246"/>
      <c r="B165" s="25"/>
      <c r="C165" s="247"/>
      <c r="D165" s="27">
        <v>1</v>
      </c>
      <c r="E165" s="28"/>
      <c r="F165" s="29"/>
      <c r="G165" s="30"/>
      <c r="H165" s="29"/>
      <c r="I165" s="30"/>
      <c r="J165" s="29"/>
      <c r="K165" s="30"/>
      <c r="L165" s="29"/>
      <c r="M165" s="30"/>
      <c r="N165" s="29"/>
      <c r="O165" s="30"/>
      <c r="P165" s="29"/>
      <c r="Q165" s="30"/>
      <c r="R165" s="29"/>
      <c r="S165" s="30"/>
      <c r="T165" s="29"/>
      <c r="U165" s="30"/>
      <c r="V165" s="29"/>
      <c r="W165" s="30"/>
      <c r="X165" s="29"/>
      <c r="Y165" s="30"/>
      <c r="Z165" s="29"/>
      <c r="AA165" s="30"/>
      <c r="AB165" s="29"/>
      <c r="AC165" s="30"/>
      <c r="AD165" s="33"/>
      <c r="AE165" s="34"/>
      <c r="AF165" s="35"/>
      <c r="AG165" s="34"/>
      <c r="AH165" s="248"/>
      <c r="AI165" s="249"/>
    </row>
    <row r="166" spans="1:35" ht="12.75">
      <c r="A166" s="246"/>
      <c r="B166" s="38"/>
      <c r="C166" s="247"/>
      <c r="D166" s="39">
        <v>2</v>
      </c>
      <c r="E166" s="40"/>
      <c r="F166" s="41"/>
      <c r="G166" s="42"/>
      <c r="H166" s="41"/>
      <c r="I166" s="42"/>
      <c r="J166" s="41"/>
      <c r="K166" s="42"/>
      <c r="L166" s="41"/>
      <c r="M166" s="42"/>
      <c r="N166" s="41"/>
      <c r="O166" s="42"/>
      <c r="P166" s="41"/>
      <c r="Q166" s="42"/>
      <c r="R166" s="41"/>
      <c r="S166" s="42"/>
      <c r="T166" s="41"/>
      <c r="U166" s="42"/>
      <c r="V166" s="41"/>
      <c r="W166" s="42"/>
      <c r="X166" s="41"/>
      <c r="Y166" s="42"/>
      <c r="Z166" s="41"/>
      <c r="AA166" s="42"/>
      <c r="AB166" s="41"/>
      <c r="AC166" s="42"/>
      <c r="AD166" s="55"/>
      <c r="AE166" s="43"/>
      <c r="AF166" s="44"/>
      <c r="AG166" s="43"/>
      <c r="AH166" s="248"/>
      <c r="AI166" s="249"/>
    </row>
    <row r="167" spans="1:35" ht="12.75">
      <c r="A167" s="246"/>
      <c r="B167" s="25"/>
      <c r="C167" s="247"/>
      <c r="D167" s="27">
        <v>1</v>
      </c>
      <c r="E167" s="28"/>
      <c r="F167" s="29"/>
      <c r="G167" s="30"/>
      <c r="H167" s="29"/>
      <c r="I167" s="30"/>
      <c r="J167" s="29"/>
      <c r="K167" s="30"/>
      <c r="L167" s="29"/>
      <c r="M167" s="30"/>
      <c r="N167" s="29"/>
      <c r="O167" s="30"/>
      <c r="P167" s="29"/>
      <c r="Q167" s="30"/>
      <c r="R167" s="29"/>
      <c r="S167" s="30"/>
      <c r="T167" s="29"/>
      <c r="U167" s="30"/>
      <c r="V167" s="29"/>
      <c r="W167" s="30"/>
      <c r="X167" s="29"/>
      <c r="Y167" s="30"/>
      <c r="Z167" s="29"/>
      <c r="AA167" s="30"/>
      <c r="AB167" s="29"/>
      <c r="AC167" s="30"/>
      <c r="AD167" s="33"/>
      <c r="AE167" s="34"/>
      <c r="AF167" s="35"/>
      <c r="AG167" s="34"/>
      <c r="AH167" s="248"/>
      <c r="AI167" s="249"/>
    </row>
    <row r="168" spans="1:35" ht="12.75">
      <c r="A168" s="246"/>
      <c r="B168" s="38"/>
      <c r="C168" s="247"/>
      <c r="D168" s="39">
        <v>2</v>
      </c>
      <c r="E168" s="40"/>
      <c r="F168" s="41"/>
      <c r="G168" s="42"/>
      <c r="H168" s="41"/>
      <c r="I168" s="42"/>
      <c r="J168" s="41"/>
      <c r="K168" s="42"/>
      <c r="L168" s="41"/>
      <c r="M168" s="42"/>
      <c r="N168" s="41"/>
      <c r="O168" s="42"/>
      <c r="P168" s="41"/>
      <c r="Q168" s="42"/>
      <c r="R168" s="41"/>
      <c r="S168" s="42"/>
      <c r="T168" s="41"/>
      <c r="U168" s="42"/>
      <c r="V168" s="41"/>
      <c r="W168" s="42"/>
      <c r="X168" s="41"/>
      <c r="Y168" s="42"/>
      <c r="Z168" s="41"/>
      <c r="AA168" s="42"/>
      <c r="AB168" s="41"/>
      <c r="AC168" s="42"/>
      <c r="AD168" s="55"/>
      <c r="AE168" s="43"/>
      <c r="AF168" s="44"/>
      <c r="AG168" s="43"/>
      <c r="AH168" s="248"/>
      <c r="AI168" s="249"/>
    </row>
    <row r="169" spans="1:35" ht="12.75">
      <c r="A169" s="246"/>
      <c r="B169" s="25"/>
      <c r="C169" s="247"/>
      <c r="D169" s="27">
        <v>1</v>
      </c>
      <c r="E169" s="28"/>
      <c r="F169" s="29"/>
      <c r="G169" s="30"/>
      <c r="H169" s="29"/>
      <c r="I169" s="30"/>
      <c r="J169" s="29"/>
      <c r="K169" s="30"/>
      <c r="L169" s="29"/>
      <c r="M169" s="30"/>
      <c r="N169" s="29"/>
      <c r="O169" s="30"/>
      <c r="P169" s="29"/>
      <c r="Q169" s="30"/>
      <c r="R169" s="29"/>
      <c r="S169" s="30"/>
      <c r="T169" s="29"/>
      <c r="U169" s="30"/>
      <c r="V169" s="29"/>
      <c r="W169" s="30"/>
      <c r="X169" s="29"/>
      <c r="Y169" s="30"/>
      <c r="Z169" s="29"/>
      <c r="AA169" s="30"/>
      <c r="AB169" s="29"/>
      <c r="AC169" s="30"/>
      <c r="AD169" s="33"/>
      <c r="AE169" s="34"/>
      <c r="AF169" s="35"/>
      <c r="AG169" s="34"/>
      <c r="AH169" s="248"/>
      <c r="AI169" s="249"/>
    </row>
    <row r="170" spans="1:35" ht="12.75">
      <c r="A170" s="246"/>
      <c r="B170" s="38"/>
      <c r="C170" s="247"/>
      <c r="D170" s="39">
        <v>2</v>
      </c>
      <c r="E170" s="40"/>
      <c r="F170" s="41"/>
      <c r="G170" s="42"/>
      <c r="H170" s="41"/>
      <c r="I170" s="42"/>
      <c r="J170" s="41"/>
      <c r="K170" s="42"/>
      <c r="L170" s="41"/>
      <c r="M170" s="42"/>
      <c r="N170" s="41"/>
      <c r="O170" s="42"/>
      <c r="P170" s="41"/>
      <c r="Q170" s="42"/>
      <c r="R170" s="41"/>
      <c r="S170" s="42"/>
      <c r="T170" s="41"/>
      <c r="U170" s="42"/>
      <c r="V170" s="41"/>
      <c r="W170" s="42"/>
      <c r="X170" s="41"/>
      <c r="Y170" s="42"/>
      <c r="Z170" s="41"/>
      <c r="AA170" s="42"/>
      <c r="AB170" s="41"/>
      <c r="AC170" s="42"/>
      <c r="AD170" s="55"/>
      <c r="AE170" s="43"/>
      <c r="AF170" s="44"/>
      <c r="AG170" s="43"/>
      <c r="AH170" s="248"/>
      <c r="AI170" s="249"/>
    </row>
    <row r="171" spans="1:35" ht="12.75">
      <c r="A171" s="246"/>
      <c r="B171" s="25"/>
      <c r="C171" s="247"/>
      <c r="D171" s="27">
        <v>1</v>
      </c>
      <c r="E171" s="28"/>
      <c r="F171" s="29"/>
      <c r="G171" s="30"/>
      <c r="H171" s="29"/>
      <c r="I171" s="30"/>
      <c r="J171" s="29"/>
      <c r="K171" s="30"/>
      <c r="L171" s="29"/>
      <c r="M171" s="30"/>
      <c r="N171" s="29"/>
      <c r="O171" s="30"/>
      <c r="P171" s="29"/>
      <c r="Q171" s="30"/>
      <c r="R171" s="29"/>
      <c r="S171" s="30"/>
      <c r="T171" s="29"/>
      <c r="U171" s="30"/>
      <c r="V171" s="29"/>
      <c r="W171" s="30"/>
      <c r="X171" s="29"/>
      <c r="Y171" s="30"/>
      <c r="Z171" s="29"/>
      <c r="AA171" s="30"/>
      <c r="AB171" s="29"/>
      <c r="AC171" s="30"/>
      <c r="AD171" s="33"/>
      <c r="AE171" s="34"/>
      <c r="AF171" s="35"/>
      <c r="AG171" s="34"/>
      <c r="AH171" s="248"/>
      <c r="AI171" s="249"/>
    </row>
    <row r="172" spans="1:35" ht="12.75">
      <c r="A172" s="246"/>
      <c r="B172" s="38"/>
      <c r="C172" s="247"/>
      <c r="D172" s="39">
        <v>2</v>
      </c>
      <c r="E172" s="40"/>
      <c r="F172" s="41"/>
      <c r="G172" s="42"/>
      <c r="H172" s="41"/>
      <c r="I172" s="42"/>
      <c r="J172" s="41"/>
      <c r="K172" s="42"/>
      <c r="L172" s="41"/>
      <c r="M172" s="42"/>
      <c r="N172" s="41"/>
      <c r="O172" s="42"/>
      <c r="P172" s="41"/>
      <c r="Q172" s="42"/>
      <c r="R172" s="41"/>
      <c r="S172" s="42"/>
      <c r="T172" s="41"/>
      <c r="U172" s="42"/>
      <c r="V172" s="41"/>
      <c r="W172" s="42"/>
      <c r="X172" s="41"/>
      <c r="Y172" s="42"/>
      <c r="Z172" s="41"/>
      <c r="AA172" s="42"/>
      <c r="AB172" s="41"/>
      <c r="AC172" s="42"/>
      <c r="AD172" s="55"/>
      <c r="AE172" s="43"/>
      <c r="AF172" s="44"/>
      <c r="AG172" s="43"/>
      <c r="AH172" s="248"/>
      <c r="AI172" s="249"/>
    </row>
    <row r="173" spans="1:35" ht="12.75">
      <c r="A173" s="246"/>
      <c r="B173" s="25"/>
      <c r="C173" s="247"/>
      <c r="D173" s="27">
        <v>1</v>
      </c>
      <c r="E173" s="28"/>
      <c r="F173" s="29"/>
      <c r="G173" s="30"/>
      <c r="H173" s="29"/>
      <c r="I173" s="30"/>
      <c r="J173" s="29"/>
      <c r="K173" s="30"/>
      <c r="L173" s="29"/>
      <c r="M173" s="30"/>
      <c r="N173" s="29"/>
      <c r="O173" s="30"/>
      <c r="P173" s="29"/>
      <c r="Q173" s="30"/>
      <c r="R173" s="29"/>
      <c r="S173" s="30"/>
      <c r="T173" s="29"/>
      <c r="U173" s="30"/>
      <c r="V173" s="29"/>
      <c r="W173" s="30"/>
      <c r="X173" s="29"/>
      <c r="Y173" s="30"/>
      <c r="Z173" s="29"/>
      <c r="AA173" s="30"/>
      <c r="AB173" s="29"/>
      <c r="AC173" s="30"/>
      <c r="AD173" s="33"/>
      <c r="AE173" s="34"/>
      <c r="AF173" s="35"/>
      <c r="AG173" s="34"/>
      <c r="AH173" s="248"/>
      <c r="AI173" s="249"/>
    </row>
    <row r="174" spans="1:35" ht="12.75">
      <c r="A174" s="246"/>
      <c r="B174" s="38"/>
      <c r="C174" s="247"/>
      <c r="D174" s="39">
        <v>2</v>
      </c>
      <c r="E174" s="40"/>
      <c r="F174" s="41"/>
      <c r="G174" s="42"/>
      <c r="H174" s="41"/>
      <c r="I174" s="42"/>
      <c r="J174" s="41"/>
      <c r="K174" s="42"/>
      <c r="L174" s="41"/>
      <c r="M174" s="42"/>
      <c r="N174" s="41"/>
      <c r="O174" s="42"/>
      <c r="P174" s="41"/>
      <c r="Q174" s="42"/>
      <c r="R174" s="41"/>
      <c r="S174" s="42"/>
      <c r="T174" s="41"/>
      <c r="U174" s="42"/>
      <c r="V174" s="41"/>
      <c r="W174" s="42"/>
      <c r="X174" s="41"/>
      <c r="Y174" s="42"/>
      <c r="Z174" s="41"/>
      <c r="AA174" s="42"/>
      <c r="AB174" s="41"/>
      <c r="AC174" s="42"/>
      <c r="AD174" s="55"/>
      <c r="AE174" s="43"/>
      <c r="AF174" s="44"/>
      <c r="AG174" s="43"/>
      <c r="AH174" s="248"/>
      <c r="AI174" s="249"/>
    </row>
    <row r="175" spans="1:35" ht="12.75">
      <c r="A175" s="246"/>
      <c r="B175" s="25"/>
      <c r="C175" s="247"/>
      <c r="D175" s="27">
        <v>1</v>
      </c>
      <c r="E175" s="28"/>
      <c r="F175" s="29"/>
      <c r="G175" s="30"/>
      <c r="H175" s="29"/>
      <c r="I175" s="30"/>
      <c r="J175" s="29"/>
      <c r="K175" s="30"/>
      <c r="L175" s="29"/>
      <c r="M175" s="30"/>
      <c r="N175" s="29"/>
      <c r="O175" s="30"/>
      <c r="P175" s="29"/>
      <c r="Q175" s="30"/>
      <c r="R175" s="29"/>
      <c r="S175" s="30"/>
      <c r="T175" s="29"/>
      <c r="U175" s="30"/>
      <c r="V175" s="29"/>
      <c r="W175" s="30"/>
      <c r="X175" s="29"/>
      <c r="Y175" s="30"/>
      <c r="Z175" s="29"/>
      <c r="AA175" s="30"/>
      <c r="AB175" s="29"/>
      <c r="AC175" s="30"/>
      <c r="AD175" s="33"/>
      <c r="AE175" s="34"/>
      <c r="AF175" s="35"/>
      <c r="AG175" s="34"/>
      <c r="AH175" s="248"/>
      <c r="AI175" s="249"/>
    </row>
    <row r="176" spans="1:35" ht="12.75">
      <c r="A176" s="246"/>
      <c r="B176" s="38"/>
      <c r="C176" s="247"/>
      <c r="D176" s="39">
        <v>2</v>
      </c>
      <c r="E176" s="40"/>
      <c r="F176" s="41"/>
      <c r="G176" s="42"/>
      <c r="H176" s="41"/>
      <c r="I176" s="42"/>
      <c r="J176" s="41"/>
      <c r="K176" s="42"/>
      <c r="L176" s="41"/>
      <c r="M176" s="42"/>
      <c r="N176" s="41"/>
      <c r="O176" s="42"/>
      <c r="P176" s="41"/>
      <c r="Q176" s="42"/>
      <c r="R176" s="41"/>
      <c r="S176" s="42"/>
      <c r="T176" s="41"/>
      <c r="U176" s="42"/>
      <c r="V176" s="41"/>
      <c r="W176" s="42"/>
      <c r="X176" s="41"/>
      <c r="Y176" s="42"/>
      <c r="Z176" s="41"/>
      <c r="AA176" s="42"/>
      <c r="AB176" s="41"/>
      <c r="AC176" s="42"/>
      <c r="AD176" s="55"/>
      <c r="AE176" s="43"/>
      <c r="AF176" s="44"/>
      <c r="AG176" s="43"/>
      <c r="AH176" s="248"/>
      <c r="AI176" s="249"/>
    </row>
    <row r="177" spans="1:35" ht="12.75">
      <c r="A177" s="246"/>
      <c r="B177" s="25"/>
      <c r="C177" s="247"/>
      <c r="D177" s="27">
        <v>1</v>
      </c>
      <c r="E177" s="28"/>
      <c r="F177" s="29"/>
      <c r="G177" s="30"/>
      <c r="H177" s="29"/>
      <c r="I177" s="30"/>
      <c r="J177" s="29"/>
      <c r="K177" s="30"/>
      <c r="L177" s="29"/>
      <c r="M177" s="30"/>
      <c r="N177" s="29"/>
      <c r="O177" s="30"/>
      <c r="P177" s="29"/>
      <c r="Q177" s="30"/>
      <c r="R177" s="29"/>
      <c r="S177" s="30"/>
      <c r="T177" s="29"/>
      <c r="U177" s="30"/>
      <c r="V177" s="29"/>
      <c r="W177" s="30"/>
      <c r="X177" s="29"/>
      <c r="Y177" s="30"/>
      <c r="Z177" s="29"/>
      <c r="AA177" s="30"/>
      <c r="AB177" s="29"/>
      <c r="AC177" s="30"/>
      <c r="AD177" s="33"/>
      <c r="AE177" s="34"/>
      <c r="AF177" s="35"/>
      <c r="AG177" s="34"/>
      <c r="AH177" s="248"/>
      <c r="AI177" s="249"/>
    </row>
    <row r="178" spans="1:35" ht="12.75">
      <c r="A178" s="246"/>
      <c r="B178" s="38"/>
      <c r="C178" s="247"/>
      <c r="D178" s="39">
        <v>2</v>
      </c>
      <c r="E178" s="40"/>
      <c r="F178" s="41"/>
      <c r="G178" s="42"/>
      <c r="H178" s="41"/>
      <c r="I178" s="42"/>
      <c r="J178" s="41"/>
      <c r="K178" s="42"/>
      <c r="L178" s="41"/>
      <c r="M178" s="42"/>
      <c r="N178" s="41"/>
      <c r="O178" s="42"/>
      <c r="P178" s="41"/>
      <c r="Q178" s="42"/>
      <c r="R178" s="41"/>
      <c r="S178" s="42"/>
      <c r="T178" s="41"/>
      <c r="U178" s="42"/>
      <c r="V178" s="41"/>
      <c r="W178" s="42"/>
      <c r="X178" s="41"/>
      <c r="Y178" s="42"/>
      <c r="Z178" s="41"/>
      <c r="AA178" s="42"/>
      <c r="AB178" s="41"/>
      <c r="AC178" s="42"/>
      <c r="AD178" s="55"/>
      <c r="AE178" s="43"/>
      <c r="AF178" s="44"/>
      <c r="AG178" s="43"/>
      <c r="AH178" s="248"/>
      <c r="AI178" s="249"/>
    </row>
    <row r="179" spans="1:35" ht="12.75">
      <c r="A179" s="246"/>
      <c r="B179" s="25"/>
      <c r="C179" s="247"/>
      <c r="D179" s="27">
        <v>1</v>
      </c>
      <c r="E179" s="28"/>
      <c r="F179" s="29"/>
      <c r="G179" s="30"/>
      <c r="H179" s="29"/>
      <c r="I179" s="30"/>
      <c r="J179" s="29"/>
      <c r="K179" s="30"/>
      <c r="L179" s="29"/>
      <c r="M179" s="30"/>
      <c r="N179" s="29"/>
      <c r="O179" s="30"/>
      <c r="P179" s="29"/>
      <c r="Q179" s="30"/>
      <c r="R179" s="29"/>
      <c r="S179" s="30"/>
      <c r="T179" s="29"/>
      <c r="U179" s="30"/>
      <c r="V179" s="29"/>
      <c r="W179" s="30"/>
      <c r="X179" s="29"/>
      <c r="Y179" s="30"/>
      <c r="Z179" s="29"/>
      <c r="AA179" s="30"/>
      <c r="AB179" s="29"/>
      <c r="AC179" s="30"/>
      <c r="AD179" s="33"/>
      <c r="AE179" s="34"/>
      <c r="AF179" s="35"/>
      <c r="AG179" s="34"/>
      <c r="AH179" s="248"/>
      <c r="AI179" s="249"/>
    </row>
    <row r="180" spans="1:35" ht="12.75">
      <c r="A180" s="246"/>
      <c r="B180" s="38"/>
      <c r="C180" s="247"/>
      <c r="D180" s="39">
        <v>2</v>
      </c>
      <c r="E180" s="40"/>
      <c r="F180" s="41"/>
      <c r="G180" s="42"/>
      <c r="H180" s="41"/>
      <c r="I180" s="42"/>
      <c r="J180" s="41"/>
      <c r="K180" s="42"/>
      <c r="L180" s="41"/>
      <c r="M180" s="42"/>
      <c r="N180" s="41"/>
      <c r="O180" s="42"/>
      <c r="P180" s="41"/>
      <c r="Q180" s="42"/>
      <c r="R180" s="41"/>
      <c r="S180" s="42"/>
      <c r="T180" s="41"/>
      <c r="U180" s="42"/>
      <c r="V180" s="41"/>
      <c r="W180" s="42"/>
      <c r="X180" s="41"/>
      <c r="Y180" s="42"/>
      <c r="Z180" s="41"/>
      <c r="AA180" s="42"/>
      <c r="AB180" s="41"/>
      <c r="AC180" s="42"/>
      <c r="AD180" s="55"/>
      <c r="AE180" s="43"/>
      <c r="AF180" s="44"/>
      <c r="AG180" s="43"/>
      <c r="AH180" s="248"/>
      <c r="AI180" s="249"/>
    </row>
    <row r="181" spans="1:35" ht="12.75">
      <c r="A181" s="246"/>
      <c r="B181" s="25"/>
      <c r="C181" s="247"/>
      <c r="D181" s="27">
        <v>1</v>
      </c>
      <c r="E181" s="28"/>
      <c r="F181" s="29"/>
      <c r="G181" s="30"/>
      <c r="H181" s="29"/>
      <c r="I181" s="30"/>
      <c r="J181" s="29"/>
      <c r="K181" s="30"/>
      <c r="L181" s="29"/>
      <c r="M181" s="30"/>
      <c r="N181" s="29"/>
      <c r="O181" s="30"/>
      <c r="P181" s="29"/>
      <c r="Q181" s="30"/>
      <c r="R181" s="29"/>
      <c r="S181" s="30"/>
      <c r="T181" s="29"/>
      <c r="U181" s="30"/>
      <c r="V181" s="29"/>
      <c r="W181" s="30"/>
      <c r="X181" s="29"/>
      <c r="Y181" s="30"/>
      <c r="Z181" s="29"/>
      <c r="AA181" s="30"/>
      <c r="AB181" s="29"/>
      <c r="AC181" s="30"/>
      <c r="AD181" s="33"/>
      <c r="AE181" s="34"/>
      <c r="AF181" s="35"/>
      <c r="AG181" s="34"/>
      <c r="AH181" s="248"/>
      <c r="AI181" s="249"/>
    </row>
    <row r="182" spans="1:35" ht="12.75">
      <c r="A182" s="246"/>
      <c r="B182" s="38"/>
      <c r="C182" s="247"/>
      <c r="D182" s="39">
        <v>2</v>
      </c>
      <c r="E182" s="40"/>
      <c r="F182" s="41"/>
      <c r="G182" s="42"/>
      <c r="H182" s="41"/>
      <c r="I182" s="42"/>
      <c r="J182" s="41"/>
      <c r="K182" s="42"/>
      <c r="L182" s="41"/>
      <c r="M182" s="42"/>
      <c r="N182" s="41"/>
      <c r="O182" s="42"/>
      <c r="P182" s="41"/>
      <c r="Q182" s="42"/>
      <c r="R182" s="41"/>
      <c r="S182" s="42"/>
      <c r="T182" s="41"/>
      <c r="U182" s="42"/>
      <c r="V182" s="41"/>
      <c r="W182" s="42"/>
      <c r="X182" s="41"/>
      <c r="Y182" s="42"/>
      <c r="Z182" s="41"/>
      <c r="AA182" s="42"/>
      <c r="AB182" s="41"/>
      <c r="AC182" s="42"/>
      <c r="AD182" s="55"/>
      <c r="AE182" s="43"/>
      <c r="AF182" s="44"/>
      <c r="AG182" s="43"/>
      <c r="AH182" s="248"/>
      <c r="AI182" s="249"/>
    </row>
    <row r="183" spans="1:35" ht="12.75">
      <c r="A183" s="246"/>
      <c r="B183" s="25"/>
      <c r="C183" s="247"/>
      <c r="D183" s="27">
        <v>1</v>
      </c>
      <c r="E183" s="28"/>
      <c r="F183" s="29"/>
      <c r="G183" s="30"/>
      <c r="H183" s="29"/>
      <c r="I183" s="30"/>
      <c r="J183" s="29"/>
      <c r="K183" s="30"/>
      <c r="L183" s="29"/>
      <c r="M183" s="30"/>
      <c r="N183" s="29"/>
      <c r="O183" s="30"/>
      <c r="P183" s="29"/>
      <c r="Q183" s="30"/>
      <c r="R183" s="29"/>
      <c r="S183" s="30"/>
      <c r="T183" s="29"/>
      <c r="U183" s="30"/>
      <c r="V183" s="29"/>
      <c r="W183" s="30"/>
      <c r="X183" s="29"/>
      <c r="Y183" s="30"/>
      <c r="Z183" s="29"/>
      <c r="AA183" s="30"/>
      <c r="AB183" s="29"/>
      <c r="AC183" s="30"/>
      <c r="AD183" s="33"/>
      <c r="AE183" s="34"/>
      <c r="AF183" s="35"/>
      <c r="AG183" s="34"/>
      <c r="AH183" s="248"/>
      <c r="AI183" s="249"/>
    </row>
    <row r="184" spans="1:35" ht="12.75">
      <c r="A184" s="246"/>
      <c r="B184" s="38"/>
      <c r="C184" s="247"/>
      <c r="D184" s="39">
        <v>2</v>
      </c>
      <c r="E184" s="40"/>
      <c r="F184" s="41"/>
      <c r="G184" s="42"/>
      <c r="H184" s="41"/>
      <c r="I184" s="42"/>
      <c r="J184" s="41"/>
      <c r="K184" s="42"/>
      <c r="L184" s="41"/>
      <c r="M184" s="42"/>
      <c r="N184" s="41"/>
      <c r="O184" s="42"/>
      <c r="P184" s="41"/>
      <c r="Q184" s="42"/>
      <c r="R184" s="41"/>
      <c r="S184" s="42"/>
      <c r="T184" s="41"/>
      <c r="U184" s="42"/>
      <c r="V184" s="41"/>
      <c r="W184" s="42"/>
      <c r="X184" s="41"/>
      <c r="Y184" s="42"/>
      <c r="Z184" s="41"/>
      <c r="AA184" s="42"/>
      <c r="AB184" s="41"/>
      <c r="AC184" s="42"/>
      <c r="AD184" s="55"/>
      <c r="AE184" s="43"/>
      <c r="AF184" s="44"/>
      <c r="AG184" s="43"/>
      <c r="AH184" s="248"/>
      <c r="AI184" s="249"/>
    </row>
    <row r="185" spans="1:35" ht="12.75">
      <c r="A185" s="246"/>
      <c r="B185" s="25"/>
      <c r="C185" s="247"/>
      <c r="D185" s="27">
        <v>1</v>
      </c>
      <c r="E185" s="28"/>
      <c r="F185" s="29"/>
      <c r="G185" s="30"/>
      <c r="H185" s="29"/>
      <c r="I185" s="30"/>
      <c r="J185" s="29"/>
      <c r="K185" s="30"/>
      <c r="L185" s="29"/>
      <c r="M185" s="30"/>
      <c r="N185" s="29"/>
      <c r="O185" s="30"/>
      <c r="P185" s="29"/>
      <c r="Q185" s="30"/>
      <c r="R185" s="29"/>
      <c r="S185" s="30"/>
      <c r="T185" s="29"/>
      <c r="U185" s="30"/>
      <c r="V185" s="29"/>
      <c r="W185" s="30"/>
      <c r="X185" s="29"/>
      <c r="Y185" s="30"/>
      <c r="Z185" s="29"/>
      <c r="AA185" s="30"/>
      <c r="AB185" s="29"/>
      <c r="AC185" s="30"/>
      <c r="AD185" s="33"/>
      <c r="AE185" s="34"/>
      <c r="AF185" s="35"/>
      <c r="AG185" s="34"/>
      <c r="AH185" s="248"/>
      <c r="AI185" s="249"/>
    </row>
    <row r="186" spans="1:35" ht="12.75">
      <c r="A186" s="246"/>
      <c r="B186" s="38"/>
      <c r="C186" s="247"/>
      <c r="D186" s="39">
        <v>2</v>
      </c>
      <c r="E186" s="40"/>
      <c r="F186" s="41"/>
      <c r="G186" s="42"/>
      <c r="H186" s="41"/>
      <c r="I186" s="42"/>
      <c r="J186" s="41"/>
      <c r="K186" s="42"/>
      <c r="L186" s="41"/>
      <c r="M186" s="42"/>
      <c r="N186" s="41"/>
      <c r="O186" s="42"/>
      <c r="P186" s="41"/>
      <c r="Q186" s="42"/>
      <c r="R186" s="41"/>
      <c r="S186" s="42"/>
      <c r="T186" s="41"/>
      <c r="U186" s="42"/>
      <c r="V186" s="41"/>
      <c r="W186" s="42"/>
      <c r="X186" s="41"/>
      <c r="Y186" s="42"/>
      <c r="Z186" s="41"/>
      <c r="AA186" s="42"/>
      <c r="AB186" s="41"/>
      <c r="AC186" s="42"/>
      <c r="AD186" s="55"/>
      <c r="AE186" s="43"/>
      <c r="AF186" s="44"/>
      <c r="AG186" s="43"/>
      <c r="AH186" s="248"/>
      <c r="AI186" s="249"/>
    </row>
    <row r="187" spans="1:35" ht="12.75">
      <c r="A187" s="246"/>
      <c r="B187" s="25"/>
      <c r="C187" s="247"/>
      <c r="D187" s="27">
        <v>1</v>
      </c>
      <c r="E187" s="28"/>
      <c r="F187" s="29"/>
      <c r="G187" s="30"/>
      <c r="H187" s="29"/>
      <c r="I187" s="30"/>
      <c r="J187" s="29"/>
      <c r="K187" s="30"/>
      <c r="L187" s="29"/>
      <c r="M187" s="30"/>
      <c r="N187" s="29"/>
      <c r="O187" s="30"/>
      <c r="P187" s="29"/>
      <c r="Q187" s="30"/>
      <c r="R187" s="29"/>
      <c r="S187" s="30"/>
      <c r="T187" s="29"/>
      <c r="U187" s="30"/>
      <c r="V187" s="29"/>
      <c r="W187" s="30"/>
      <c r="X187" s="29"/>
      <c r="Y187" s="30"/>
      <c r="Z187" s="29"/>
      <c r="AA187" s="30"/>
      <c r="AB187" s="29"/>
      <c r="AC187" s="30"/>
      <c r="AD187" s="33"/>
      <c r="AE187" s="34"/>
      <c r="AF187" s="35"/>
      <c r="AG187" s="34"/>
      <c r="AH187" s="248"/>
      <c r="AI187" s="249"/>
    </row>
    <row r="188" spans="1:35" ht="12.75">
      <c r="A188" s="246"/>
      <c r="B188" s="38"/>
      <c r="C188" s="247"/>
      <c r="D188" s="39">
        <v>2</v>
      </c>
      <c r="E188" s="40"/>
      <c r="F188" s="41"/>
      <c r="G188" s="42"/>
      <c r="H188" s="41"/>
      <c r="I188" s="42"/>
      <c r="J188" s="41"/>
      <c r="K188" s="42"/>
      <c r="L188" s="41"/>
      <c r="M188" s="42"/>
      <c r="N188" s="41"/>
      <c r="O188" s="42"/>
      <c r="P188" s="41"/>
      <c r="Q188" s="42"/>
      <c r="R188" s="41"/>
      <c r="S188" s="42"/>
      <c r="T188" s="41"/>
      <c r="U188" s="42"/>
      <c r="V188" s="41"/>
      <c r="W188" s="42"/>
      <c r="X188" s="41"/>
      <c r="Y188" s="42"/>
      <c r="Z188" s="41"/>
      <c r="AA188" s="42"/>
      <c r="AB188" s="41"/>
      <c r="AC188" s="42"/>
      <c r="AD188" s="55"/>
      <c r="AE188" s="43"/>
      <c r="AF188" s="44"/>
      <c r="AG188" s="43"/>
      <c r="AH188" s="248"/>
      <c r="AI188" s="249"/>
    </row>
    <row r="189" spans="1:35" ht="12.75">
      <c r="A189" s="246"/>
      <c r="B189" s="25"/>
      <c r="C189" s="247"/>
      <c r="D189" s="27">
        <v>1</v>
      </c>
      <c r="E189" s="28"/>
      <c r="F189" s="29"/>
      <c r="G189" s="30"/>
      <c r="H189" s="29"/>
      <c r="I189" s="30"/>
      <c r="J189" s="29"/>
      <c r="K189" s="30"/>
      <c r="L189" s="29"/>
      <c r="M189" s="30"/>
      <c r="N189" s="29"/>
      <c r="O189" s="30"/>
      <c r="P189" s="29"/>
      <c r="Q189" s="30"/>
      <c r="R189" s="29"/>
      <c r="S189" s="30"/>
      <c r="T189" s="29"/>
      <c r="U189" s="30"/>
      <c r="V189" s="29"/>
      <c r="W189" s="30"/>
      <c r="X189" s="29"/>
      <c r="Y189" s="30"/>
      <c r="Z189" s="29"/>
      <c r="AA189" s="30"/>
      <c r="AB189" s="29"/>
      <c r="AC189" s="30"/>
      <c r="AD189" s="33"/>
      <c r="AE189" s="34"/>
      <c r="AF189" s="35"/>
      <c r="AG189" s="34"/>
      <c r="AH189" s="248"/>
      <c r="AI189" s="249"/>
    </row>
    <row r="190" spans="1:35" ht="12.75">
      <c r="A190" s="246"/>
      <c r="B190" s="38"/>
      <c r="C190" s="247"/>
      <c r="D190" s="39">
        <v>2</v>
      </c>
      <c r="E190" s="40"/>
      <c r="F190" s="41"/>
      <c r="G190" s="42"/>
      <c r="H190" s="41"/>
      <c r="I190" s="42"/>
      <c r="J190" s="41"/>
      <c r="K190" s="42"/>
      <c r="L190" s="41"/>
      <c r="M190" s="42"/>
      <c r="N190" s="41"/>
      <c r="O190" s="42"/>
      <c r="P190" s="41"/>
      <c r="Q190" s="42"/>
      <c r="R190" s="41"/>
      <c r="S190" s="42"/>
      <c r="T190" s="41"/>
      <c r="U190" s="42"/>
      <c r="V190" s="41"/>
      <c r="W190" s="42"/>
      <c r="X190" s="41"/>
      <c r="Y190" s="42"/>
      <c r="Z190" s="41"/>
      <c r="AA190" s="42"/>
      <c r="AB190" s="41"/>
      <c r="AC190" s="42"/>
      <c r="AD190" s="55"/>
      <c r="AE190" s="43"/>
      <c r="AF190" s="44"/>
      <c r="AG190" s="43"/>
      <c r="AH190" s="248"/>
      <c r="AI190" s="249"/>
    </row>
    <row r="191" spans="1:35" ht="12.75">
      <c r="A191" s="246"/>
      <c r="B191" s="25"/>
      <c r="C191" s="247"/>
      <c r="D191" s="27">
        <v>1</v>
      </c>
      <c r="E191" s="28"/>
      <c r="F191" s="29"/>
      <c r="G191" s="30"/>
      <c r="H191" s="29"/>
      <c r="I191" s="30"/>
      <c r="J191" s="29"/>
      <c r="K191" s="30"/>
      <c r="L191" s="29"/>
      <c r="M191" s="30"/>
      <c r="N191" s="29"/>
      <c r="O191" s="30"/>
      <c r="P191" s="29"/>
      <c r="Q191" s="30"/>
      <c r="R191" s="29"/>
      <c r="S191" s="30"/>
      <c r="T191" s="29"/>
      <c r="U191" s="30"/>
      <c r="V191" s="29"/>
      <c r="W191" s="30"/>
      <c r="X191" s="29"/>
      <c r="Y191" s="30"/>
      <c r="Z191" s="29"/>
      <c r="AA191" s="30"/>
      <c r="AB191" s="29"/>
      <c r="AC191" s="30"/>
      <c r="AD191" s="33"/>
      <c r="AE191" s="34"/>
      <c r="AF191" s="35"/>
      <c r="AG191" s="34"/>
      <c r="AH191" s="248"/>
      <c r="AI191" s="249"/>
    </row>
    <row r="192" spans="1:35" ht="12.75">
      <c r="A192" s="246"/>
      <c r="B192" s="38"/>
      <c r="C192" s="247"/>
      <c r="D192" s="39">
        <v>2</v>
      </c>
      <c r="E192" s="40"/>
      <c r="F192" s="41"/>
      <c r="G192" s="42"/>
      <c r="H192" s="41"/>
      <c r="I192" s="42"/>
      <c r="J192" s="41"/>
      <c r="K192" s="42"/>
      <c r="L192" s="41"/>
      <c r="M192" s="42"/>
      <c r="N192" s="41"/>
      <c r="O192" s="42"/>
      <c r="P192" s="41"/>
      <c r="Q192" s="42"/>
      <c r="R192" s="41"/>
      <c r="S192" s="42"/>
      <c r="T192" s="41"/>
      <c r="U192" s="42"/>
      <c r="V192" s="41"/>
      <c r="W192" s="42"/>
      <c r="X192" s="41"/>
      <c r="Y192" s="42"/>
      <c r="Z192" s="41"/>
      <c r="AA192" s="42"/>
      <c r="AB192" s="41"/>
      <c r="AC192" s="42"/>
      <c r="AD192" s="55"/>
      <c r="AE192" s="43"/>
      <c r="AF192" s="44"/>
      <c r="AG192" s="43"/>
      <c r="AH192" s="248"/>
      <c r="AI192" s="249"/>
    </row>
    <row r="193" spans="1:35" ht="12.75">
      <c r="A193" s="246"/>
      <c r="B193" s="25"/>
      <c r="C193" s="247"/>
      <c r="D193" s="27">
        <v>1</v>
      </c>
      <c r="E193" s="28"/>
      <c r="F193" s="29"/>
      <c r="G193" s="30"/>
      <c r="H193" s="29"/>
      <c r="I193" s="30"/>
      <c r="J193" s="29"/>
      <c r="K193" s="30"/>
      <c r="L193" s="29"/>
      <c r="M193" s="30"/>
      <c r="N193" s="29"/>
      <c r="O193" s="30"/>
      <c r="P193" s="29"/>
      <c r="Q193" s="30"/>
      <c r="R193" s="29"/>
      <c r="S193" s="30"/>
      <c r="T193" s="29"/>
      <c r="U193" s="30"/>
      <c r="V193" s="29"/>
      <c r="W193" s="30"/>
      <c r="X193" s="29"/>
      <c r="Y193" s="30"/>
      <c r="Z193" s="29"/>
      <c r="AA193" s="30"/>
      <c r="AB193" s="29"/>
      <c r="AC193" s="30"/>
      <c r="AD193" s="33"/>
      <c r="AE193" s="34"/>
      <c r="AF193" s="35"/>
      <c r="AG193" s="34"/>
      <c r="AH193" s="248"/>
      <c r="AI193" s="249"/>
    </row>
    <row r="194" spans="1:35" ht="12.75">
      <c r="A194" s="246"/>
      <c r="B194" s="38"/>
      <c r="C194" s="247"/>
      <c r="D194" s="39">
        <v>2</v>
      </c>
      <c r="E194" s="40"/>
      <c r="F194" s="41"/>
      <c r="G194" s="42"/>
      <c r="H194" s="41"/>
      <c r="I194" s="42"/>
      <c r="J194" s="41"/>
      <c r="K194" s="42"/>
      <c r="L194" s="41"/>
      <c r="M194" s="42"/>
      <c r="N194" s="41"/>
      <c r="O194" s="42"/>
      <c r="P194" s="41"/>
      <c r="Q194" s="42"/>
      <c r="R194" s="41"/>
      <c r="S194" s="42"/>
      <c r="T194" s="41"/>
      <c r="U194" s="42"/>
      <c r="V194" s="41"/>
      <c r="W194" s="42"/>
      <c r="X194" s="41"/>
      <c r="Y194" s="42"/>
      <c r="Z194" s="41"/>
      <c r="AA194" s="42"/>
      <c r="AB194" s="41"/>
      <c r="AC194" s="42"/>
      <c r="AD194" s="55"/>
      <c r="AE194" s="43"/>
      <c r="AF194" s="44"/>
      <c r="AG194" s="43"/>
      <c r="AH194" s="248"/>
      <c r="AI194" s="249"/>
    </row>
    <row r="195" spans="1:35" ht="12.75">
      <c r="A195" s="246"/>
      <c r="B195" s="25"/>
      <c r="C195" s="247"/>
      <c r="D195" s="27">
        <v>1</v>
      </c>
      <c r="E195" s="28"/>
      <c r="F195" s="29"/>
      <c r="G195" s="30"/>
      <c r="H195" s="29"/>
      <c r="I195" s="30"/>
      <c r="J195" s="29"/>
      <c r="K195" s="30"/>
      <c r="L195" s="29"/>
      <c r="M195" s="30"/>
      <c r="N195" s="29"/>
      <c r="O195" s="30"/>
      <c r="P195" s="29"/>
      <c r="Q195" s="30"/>
      <c r="R195" s="29"/>
      <c r="S195" s="30"/>
      <c r="T195" s="29"/>
      <c r="U195" s="30"/>
      <c r="V195" s="29"/>
      <c r="W195" s="30"/>
      <c r="X195" s="29"/>
      <c r="Y195" s="30"/>
      <c r="Z195" s="29"/>
      <c r="AA195" s="30"/>
      <c r="AB195" s="29"/>
      <c r="AC195" s="30"/>
      <c r="AD195" s="33"/>
      <c r="AE195" s="34"/>
      <c r="AF195" s="35"/>
      <c r="AG195" s="34"/>
      <c r="AH195" s="248"/>
      <c r="AI195" s="249"/>
    </row>
    <row r="196" spans="1:35" ht="12.75">
      <c r="A196" s="246"/>
      <c r="B196" s="38"/>
      <c r="C196" s="247"/>
      <c r="D196" s="39">
        <v>2</v>
      </c>
      <c r="E196" s="40"/>
      <c r="F196" s="41"/>
      <c r="G196" s="42"/>
      <c r="H196" s="41"/>
      <c r="I196" s="42"/>
      <c r="J196" s="41"/>
      <c r="K196" s="42"/>
      <c r="L196" s="41"/>
      <c r="M196" s="42"/>
      <c r="N196" s="41"/>
      <c r="O196" s="42"/>
      <c r="P196" s="41"/>
      <c r="Q196" s="42"/>
      <c r="R196" s="41"/>
      <c r="S196" s="42"/>
      <c r="T196" s="41"/>
      <c r="U196" s="42"/>
      <c r="V196" s="41"/>
      <c r="W196" s="42"/>
      <c r="X196" s="41"/>
      <c r="Y196" s="42"/>
      <c r="Z196" s="41"/>
      <c r="AA196" s="42"/>
      <c r="AB196" s="41"/>
      <c r="AC196" s="42"/>
      <c r="AD196" s="55"/>
      <c r="AE196" s="43"/>
      <c r="AF196" s="44"/>
      <c r="AG196" s="43"/>
      <c r="AH196" s="248"/>
      <c r="AI196" s="249"/>
    </row>
  </sheetData>
  <mergeCells count="319">
    <mergeCell ref="A195:A196"/>
    <mergeCell ref="C195:C196"/>
    <mergeCell ref="AH195:AH196"/>
    <mergeCell ref="AI195:AI196"/>
    <mergeCell ref="A193:A194"/>
    <mergeCell ref="C193:C194"/>
    <mergeCell ref="AH193:AH194"/>
    <mergeCell ref="AI193:AI194"/>
    <mergeCell ref="A191:A192"/>
    <mergeCell ref="C191:C192"/>
    <mergeCell ref="AH191:AH192"/>
    <mergeCell ref="AI191:AI192"/>
    <mergeCell ref="A189:A190"/>
    <mergeCell ref="C189:C190"/>
    <mergeCell ref="AH189:AH190"/>
    <mergeCell ref="AI189:AI190"/>
    <mergeCell ref="A187:A188"/>
    <mergeCell ref="C187:C188"/>
    <mergeCell ref="AH187:AH188"/>
    <mergeCell ref="AI187:AI188"/>
    <mergeCell ref="A185:A186"/>
    <mergeCell ref="C185:C186"/>
    <mergeCell ref="AH185:AH186"/>
    <mergeCell ref="AI185:AI186"/>
    <mergeCell ref="A183:A184"/>
    <mergeCell ref="C183:C184"/>
    <mergeCell ref="AH183:AH184"/>
    <mergeCell ref="AI183:AI184"/>
    <mergeCell ref="A181:A182"/>
    <mergeCell ref="C181:C182"/>
    <mergeCell ref="AH181:AH182"/>
    <mergeCell ref="AI181:AI182"/>
    <mergeCell ref="A179:A180"/>
    <mergeCell ref="C179:C180"/>
    <mergeCell ref="AH179:AH180"/>
    <mergeCell ref="AI179:AI180"/>
    <mergeCell ref="A177:A178"/>
    <mergeCell ref="C177:C178"/>
    <mergeCell ref="AH177:AH178"/>
    <mergeCell ref="AI177:AI178"/>
    <mergeCell ref="A175:A176"/>
    <mergeCell ref="C175:C176"/>
    <mergeCell ref="AH175:AH176"/>
    <mergeCell ref="AI175:AI176"/>
    <mergeCell ref="A173:A174"/>
    <mergeCell ref="C173:C174"/>
    <mergeCell ref="AH173:AH174"/>
    <mergeCell ref="AI173:AI174"/>
    <mergeCell ref="A171:A172"/>
    <mergeCell ref="C171:C172"/>
    <mergeCell ref="AH171:AH172"/>
    <mergeCell ref="AI171:AI172"/>
    <mergeCell ref="A169:A170"/>
    <mergeCell ref="C169:C170"/>
    <mergeCell ref="AH169:AH170"/>
    <mergeCell ref="AI169:AI170"/>
    <mergeCell ref="A167:A168"/>
    <mergeCell ref="C167:C168"/>
    <mergeCell ref="AH167:AH168"/>
    <mergeCell ref="AI167:AI168"/>
    <mergeCell ref="A165:A166"/>
    <mergeCell ref="C165:C166"/>
    <mergeCell ref="AH165:AH166"/>
    <mergeCell ref="AI165:AI166"/>
    <mergeCell ref="A163:A164"/>
    <mergeCell ref="C163:C164"/>
    <mergeCell ref="AH163:AH164"/>
    <mergeCell ref="AI163:AI164"/>
    <mergeCell ref="A161:A162"/>
    <mergeCell ref="C161:C162"/>
    <mergeCell ref="AH161:AH162"/>
    <mergeCell ref="AI161:AI162"/>
    <mergeCell ref="A159:A160"/>
    <mergeCell ref="C159:C160"/>
    <mergeCell ref="AH159:AH160"/>
    <mergeCell ref="AI159:AI160"/>
    <mergeCell ref="A157:A158"/>
    <mergeCell ref="C157:C158"/>
    <mergeCell ref="AH157:AH158"/>
    <mergeCell ref="AI157:AI158"/>
    <mergeCell ref="A155:A156"/>
    <mergeCell ref="C155:C156"/>
    <mergeCell ref="AH155:AH156"/>
    <mergeCell ref="AI155:AI156"/>
    <mergeCell ref="A153:A154"/>
    <mergeCell ref="C153:C154"/>
    <mergeCell ref="AH153:AH154"/>
    <mergeCell ref="AI153:AI154"/>
    <mergeCell ref="A151:A152"/>
    <mergeCell ref="C151:C152"/>
    <mergeCell ref="AH151:AH152"/>
    <mergeCell ref="AI151:AI152"/>
    <mergeCell ref="A149:A150"/>
    <mergeCell ref="C149:C150"/>
    <mergeCell ref="AH149:AH150"/>
    <mergeCell ref="AI149:AI150"/>
    <mergeCell ref="A147:A148"/>
    <mergeCell ref="C147:C148"/>
    <mergeCell ref="AH147:AH148"/>
    <mergeCell ref="AI147:AI148"/>
    <mergeCell ref="A145:A146"/>
    <mergeCell ref="C145:C146"/>
    <mergeCell ref="AH145:AH146"/>
    <mergeCell ref="AI145:AI146"/>
    <mergeCell ref="A143:A144"/>
    <mergeCell ref="C143:C144"/>
    <mergeCell ref="AH143:AH144"/>
    <mergeCell ref="AI143:AI144"/>
    <mergeCell ref="A141:A142"/>
    <mergeCell ref="C141:C142"/>
    <mergeCell ref="AH141:AH142"/>
    <mergeCell ref="AI141:AI142"/>
    <mergeCell ref="A139:A140"/>
    <mergeCell ref="C139:C140"/>
    <mergeCell ref="AH139:AH140"/>
    <mergeCell ref="AI139:AI140"/>
    <mergeCell ref="A137:A138"/>
    <mergeCell ref="C137:C138"/>
    <mergeCell ref="AH137:AH138"/>
    <mergeCell ref="AI137:AI138"/>
    <mergeCell ref="A135:A136"/>
    <mergeCell ref="C135:C136"/>
    <mergeCell ref="AH135:AH136"/>
    <mergeCell ref="AI135:AI136"/>
    <mergeCell ref="A133:A134"/>
    <mergeCell ref="C133:C134"/>
    <mergeCell ref="AH133:AH134"/>
    <mergeCell ref="AI133:AI134"/>
    <mergeCell ref="A131:A132"/>
    <mergeCell ref="C131:C132"/>
    <mergeCell ref="AH131:AH132"/>
    <mergeCell ref="AI131:AI132"/>
    <mergeCell ref="A129:A130"/>
    <mergeCell ref="C129:C130"/>
    <mergeCell ref="AH129:AH130"/>
    <mergeCell ref="AI129:AI130"/>
    <mergeCell ref="A127:A128"/>
    <mergeCell ref="C127:C128"/>
    <mergeCell ref="AH127:AH128"/>
    <mergeCell ref="AI127:AI128"/>
    <mergeCell ref="A125:A126"/>
    <mergeCell ref="C125:C126"/>
    <mergeCell ref="AH125:AH126"/>
    <mergeCell ref="AI125:AI126"/>
    <mergeCell ref="A123:A124"/>
    <mergeCell ref="C123:C124"/>
    <mergeCell ref="AH123:AH124"/>
    <mergeCell ref="AI123:AI124"/>
    <mergeCell ref="A121:A122"/>
    <mergeCell ref="C121:C122"/>
    <mergeCell ref="AH121:AH122"/>
    <mergeCell ref="AI121:AI122"/>
    <mergeCell ref="A119:A120"/>
    <mergeCell ref="C119:C120"/>
    <mergeCell ref="AH119:AH120"/>
    <mergeCell ref="AI119:AI120"/>
    <mergeCell ref="A117:A118"/>
    <mergeCell ref="C117:C118"/>
    <mergeCell ref="AH117:AH118"/>
    <mergeCell ref="AI117:AI118"/>
    <mergeCell ref="A115:A116"/>
    <mergeCell ref="C115:C116"/>
    <mergeCell ref="AH115:AH116"/>
    <mergeCell ref="AI115:AI116"/>
    <mergeCell ref="A113:A114"/>
    <mergeCell ref="C113:C114"/>
    <mergeCell ref="AH113:AH114"/>
    <mergeCell ref="AI113:AI114"/>
    <mergeCell ref="A111:A112"/>
    <mergeCell ref="C111:C112"/>
    <mergeCell ref="AH111:AH112"/>
    <mergeCell ref="AI111:AI112"/>
    <mergeCell ref="A109:A110"/>
    <mergeCell ref="C109:C110"/>
    <mergeCell ref="AH109:AH110"/>
    <mergeCell ref="AI109:AI110"/>
    <mergeCell ref="A107:A108"/>
    <mergeCell ref="C107:C108"/>
    <mergeCell ref="AH107:AH108"/>
    <mergeCell ref="AI107:AI108"/>
    <mergeCell ref="A105:A106"/>
    <mergeCell ref="C105:C106"/>
    <mergeCell ref="AH105:AH106"/>
    <mergeCell ref="AI105:AI106"/>
    <mergeCell ref="A103:A104"/>
    <mergeCell ref="C103:C104"/>
    <mergeCell ref="AH103:AH104"/>
    <mergeCell ref="AI103:AI104"/>
    <mergeCell ref="A101:A102"/>
    <mergeCell ref="C101:C102"/>
    <mergeCell ref="AH101:AH102"/>
    <mergeCell ref="AI101:AI102"/>
    <mergeCell ref="A99:A100"/>
    <mergeCell ref="C99:C100"/>
    <mergeCell ref="AH99:AH100"/>
    <mergeCell ref="AI99:AI100"/>
    <mergeCell ref="A97:A98"/>
    <mergeCell ref="C97:C98"/>
    <mergeCell ref="AH97:AH98"/>
    <mergeCell ref="AI97:AI98"/>
    <mergeCell ref="A95:A96"/>
    <mergeCell ref="C95:C96"/>
    <mergeCell ref="AH95:AH96"/>
    <mergeCell ref="AI95:AI96"/>
    <mergeCell ref="A93:A94"/>
    <mergeCell ref="C93:C94"/>
    <mergeCell ref="AH93:AH94"/>
    <mergeCell ref="AI93:AI94"/>
    <mergeCell ref="A91:A92"/>
    <mergeCell ref="C91:C92"/>
    <mergeCell ref="AH91:AH92"/>
    <mergeCell ref="AI91:AI92"/>
    <mergeCell ref="A53:A54"/>
    <mergeCell ref="C53:C54"/>
    <mergeCell ref="AH53:AH54"/>
    <mergeCell ref="AI53:AI54"/>
    <mergeCell ref="A51:A52"/>
    <mergeCell ref="C51:C52"/>
    <mergeCell ref="AH51:AH52"/>
    <mergeCell ref="AI51:AI52"/>
    <mergeCell ref="A49:A50"/>
    <mergeCell ref="C49:C50"/>
    <mergeCell ref="AH49:AH50"/>
    <mergeCell ref="AI49:AI50"/>
    <mergeCell ref="A47:A48"/>
    <mergeCell ref="C47:C48"/>
    <mergeCell ref="AH47:AH48"/>
    <mergeCell ref="AI47:AI48"/>
    <mergeCell ref="A45:A46"/>
    <mergeCell ref="C45:C46"/>
    <mergeCell ref="AH45:AH46"/>
    <mergeCell ref="AI45:AI46"/>
    <mergeCell ref="A43:A44"/>
    <mergeCell ref="C43:C44"/>
    <mergeCell ref="AH43:AH44"/>
    <mergeCell ref="AI43:AI44"/>
    <mergeCell ref="A41:A42"/>
    <mergeCell ref="C41:C42"/>
    <mergeCell ref="AH41:AH42"/>
    <mergeCell ref="AI41:AI42"/>
    <mergeCell ref="A39:A40"/>
    <mergeCell ref="C39:C40"/>
    <mergeCell ref="AH39:AH40"/>
    <mergeCell ref="AI39:AI40"/>
    <mergeCell ref="A37:A38"/>
    <mergeCell ref="C37:C38"/>
    <mergeCell ref="AH37:AH38"/>
    <mergeCell ref="AI37:AI38"/>
    <mergeCell ref="A35:A36"/>
    <mergeCell ref="C35:C36"/>
    <mergeCell ref="AH35:AH36"/>
    <mergeCell ref="AI35:AI36"/>
    <mergeCell ref="A33:A34"/>
    <mergeCell ref="C33:C34"/>
    <mergeCell ref="AH33:AH34"/>
    <mergeCell ref="AI33:AI34"/>
    <mergeCell ref="A31:A32"/>
    <mergeCell ref="C31:C32"/>
    <mergeCell ref="AH31:AH32"/>
    <mergeCell ref="AI31:AI32"/>
    <mergeCell ref="A29:A30"/>
    <mergeCell ref="C29:C30"/>
    <mergeCell ref="AH29:AH30"/>
    <mergeCell ref="AI29:AI30"/>
    <mergeCell ref="A27:A28"/>
    <mergeCell ref="C27:C28"/>
    <mergeCell ref="AH27:AH28"/>
    <mergeCell ref="AI27:AI28"/>
    <mergeCell ref="A25:A26"/>
    <mergeCell ref="C25:C26"/>
    <mergeCell ref="AH25:AH26"/>
    <mergeCell ref="AI25:AI26"/>
    <mergeCell ref="A23:A24"/>
    <mergeCell ref="C23:C24"/>
    <mergeCell ref="AH23:AH24"/>
    <mergeCell ref="AI23:AI24"/>
    <mergeCell ref="A21:A22"/>
    <mergeCell ref="C21:C22"/>
    <mergeCell ref="AH21:AH22"/>
    <mergeCell ref="AI21:AI22"/>
    <mergeCell ref="A19:A20"/>
    <mergeCell ref="C19:C20"/>
    <mergeCell ref="AH19:AH20"/>
    <mergeCell ref="AI19:AI20"/>
    <mergeCell ref="A17:A18"/>
    <mergeCell ref="C17:C18"/>
    <mergeCell ref="AH17:AH18"/>
    <mergeCell ref="AI17:AI18"/>
    <mergeCell ref="A15:A16"/>
    <mergeCell ref="C15:C16"/>
    <mergeCell ref="AH15:AH16"/>
    <mergeCell ref="AI15:AI16"/>
    <mergeCell ref="A11:A12"/>
    <mergeCell ref="AH11:AH12"/>
    <mergeCell ref="AI11:AI12"/>
    <mergeCell ref="A13:A14"/>
    <mergeCell ref="C13:C14"/>
    <mergeCell ref="AH13:AH14"/>
    <mergeCell ref="AI13:AI14"/>
    <mergeCell ref="A9:A10"/>
    <mergeCell ref="C9:C10"/>
    <mergeCell ref="AH9:AH10"/>
    <mergeCell ref="AI9:AI10"/>
    <mergeCell ref="A7:A8"/>
    <mergeCell ref="C7:C8"/>
    <mergeCell ref="AH7:AH8"/>
    <mergeCell ref="AI7:AI8"/>
    <mergeCell ref="A5:A6"/>
    <mergeCell ref="C5:C6"/>
    <mergeCell ref="AH5:AH6"/>
    <mergeCell ref="AI5:AI6"/>
    <mergeCell ref="A3:A4"/>
    <mergeCell ref="C3:C4"/>
    <mergeCell ref="AH3:AH4"/>
    <mergeCell ref="AI3:AI4"/>
    <mergeCell ref="A1:A2"/>
    <mergeCell ref="B1:B2"/>
    <mergeCell ref="F1:AC1"/>
    <mergeCell ref="AI1:AI2"/>
  </mergeCells>
  <printOptions/>
  <pageMargins left="0.19652777777777777" right="0.19652777777777777" top="0.7875" bottom="0.19652777777777777" header="0.31527777777777777" footer="0.5118055555555555"/>
  <pageSetup horizontalDpi="300" verticalDpi="300" orientation="landscape" paperSize="9" scale="76" r:id="rId1"/>
  <headerFooter alignWithMargins="0">
    <oddHeader>&amp;L&amp;D&amp;C&amp;14Открытое Тульское областное лично командное первенство по водному туристскому многоборью
"ЗОЛОТАЯ ОСЕНЬ"&amp;R&amp;14К1Ж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7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A9" sqref="A9"/>
      <selection pane="bottomRight" activeCell="A39" sqref="A39:A40"/>
    </sheetView>
  </sheetViews>
  <sheetFormatPr defaultColWidth="9.00390625" defaultRowHeight="12.75"/>
  <cols>
    <col min="1" max="1" width="6.875" style="1" customWidth="1"/>
    <col min="2" max="2" width="19.75390625" style="2" customWidth="1"/>
    <col min="3" max="3" width="4.625" style="2" customWidth="1"/>
    <col min="4" max="4" width="6.625" style="3" customWidth="1"/>
    <col min="5" max="5" width="9.375" style="4" customWidth="1"/>
    <col min="6" max="6" width="3.875" style="3" customWidth="1"/>
    <col min="7" max="7" width="3.875" style="5" customWidth="1"/>
    <col min="8" max="8" width="4.00390625" style="3" customWidth="1"/>
    <col min="9" max="9" width="3.875" style="5" customWidth="1"/>
    <col min="10" max="10" width="3.625" style="3" customWidth="1"/>
    <col min="11" max="11" width="3.75390625" style="5" customWidth="1"/>
    <col min="12" max="12" width="4.25390625" style="3" customWidth="1"/>
    <col min="13" max="13" width="3.75390625" style="5" customWidth="1"/>
    <col min="14" max="14" width="3.75390625" style="3" customWidth="1"/>
    <col min="15" max="15" width="4.00390625" style="5" customWidth="1"/>
    <col min="16" max="16" width="4.00390625" style="3" customWidth="1"/>
    <col min="17" max="17" width="4.00390625" style="5" customWidth="1"/>
    <col min="18" max="18" width="4.375" style="3" customWidth="1"/>
    <col min="19" max="19" width="3.875" style="5" customWidth="1"/>
    <col min="20" max="20" width="4.00390625" style="3" customWidth="1"/>
    <col min="21" max="21" width="4.00390625" style="5" customWidth="1"/>
    <col min="22" max="22" width="4.00390625" style="3" customWidth="1"/>
    <col min="23" max="23" width="4.00390625" style="5" customWidth="1"/>
    <col min="24" max="24" width="4.00390625" style="3" customWidth="1"/>
    <col min="25" max="25" width="4.00390625" style="5" customWidth="1"/>
    <col min="26" max="26" width="4.00390625" style="3" customWidth="1"/>
    <col min="27" max="27" width="4.00390625" style="5" customWidth="1"/>
    <col min="28" max="28" width="4.00390625" style="3" customWidth="1"/>
    <col min="29" max="29" width="0" style="5" hidden="1" customWidth="1"/>
    <col min="30" max="30" width="9.75390625" style="10" customWidth="1"/>
    <col min="31" max="31" width="9.75390625" style="12" customWidth="1"/>
    <col min="32" max="32" width="7.625" style="10" customWidth="1"/>
    <col min="33" max="33" width="7.375" style="12" customWidth="1"/>
    <col min="34" max="34" width="9.125" style="2" customWidth="1"/>
    <col min="35" max="16384" width="9.125" style="12" customWidth="1"/>
  </cols>
  <sheetData>
    <row r="1" spans="1:35" ht="26.25" customHeight="1">
      <c r="A1" s="257" t="s">
        <v>0</v>
      </c>
      <c r="B1" s="258" t="s">
        <v>1</v>
      </c>
      <c r="C1" s="13"/>
      <c r="D1" s="14"/>
      <c r="E1" s="15"/>
      <c r="F1" s="244" t="s">
        <v>3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15"/>
      <c r="AE1" s="49" t="s">
        <v>4</v>
      </c>
      <c r="AF1" s="17" t="s">
        <v>4</v>
      </c>
      <c r="AG1" s="49" t="s">
        <v>5</v>
      </c>
      <c r="AH1" s="13" t="s">
        <v>6</v>
      </c>
      <c r="AI1" s="245" t="s">
        <v>14</v>
      </c>
    </row>
    <row r="2" spans="1:35" ht="25.5">
      <c r="A2" s="257"/>
      <c r="B2" s="258"/>
      <c r="C2" s="18" t="s">
        <v>7</v>
      </c>
      <c r="D2" s="19" t="s">
        <v>8</v>
      </c>
      <c r="E2" s="20" t="s">
        <v>172</v>
      </c>
      <c r="F2" s="19">
        <v>1</v>
      </c>
      <c r="G2" s="21">
        <v>2</v>
      </c>
      <c r="H2" s="19">
        <v>3</v>
      </c>
      <c r="I2" s="21">
        <v>4</v>
      </c>
      <c r="J2" s="19">
        <v>5</v>
      </c>
      <c r="K2" s="21">
        <v>6</v>
      </c>
      <c r="L2" s="19">
        <v>7</v>
      </c>
      <c r="M2" s="21">
        <v>8</v>
      </c>
      <c r="N2" s="19">
        <v>9</v>
      </c>
      <c r="O2" s="21">
        <v>10</v>
      </c>
      <c r="P2" s="19">
        <v>11</v>
      </c>
      <c r="Q2" s="21">
        <v>12</v>
      </c>
      <c r="R2" s="19">
        <v>13</v>
      </c>
      <c r="S2" s="21">
        <v>14</v>
      </c>
      <c r="T2" s="19">
        <v>15</v>
      </c>
      <c r="U2" s="21">
        <v>16</v>
      </c>
      <c r="V2" s="19">
        <v>17</v>
      </c>
      <c r="W2" s="21">
        <v>18</v>
      </c>
      <c r="X2" s="19">
        <v>19</v>
      </c>
      <c r="Y2" s="21">
        <v>20</v>
      </c>
      <c r="Z2" s="19">
        <v>21</v>
      </c>
      <c r="AA2" s="21">
        <v>22</v>
      </c>
      <c r="AB2" s="19">
        <v>23</v>
      </c>
      <c r="AC2" s="21">
        <v>24</v>
      </c>
      <c r="AD2" s="20" t="s">
        <v>173</v>
      </c>
      <c r="AE2" s="51" t="s">
        <v>11</v>
      </c>
      <c r="AF2" s="23" t="s">
        <v>12</v>
      </c>
      <c r="AG2" s="51" t="s">
        <v>13</v>
      </c>
      <c r="AH2" s="18"/>
      <c r="AI2" s="245"/>
    </row>
    <row r="3" spans="1:35" ht="12" customHeight="1">
      <c r="A3" s="246" t="s">
        <v>150</v>
      </c>
      <c r="B3" s="25" t="s">
        <v>222</v>
      </c>
      <c r="C3" s="247" t="s">
        <v>7</v>
      </c>
      <c r="D3" s="27">
        <v>1</v>
      </c>
      <c r="E3" s="28">
        <v>0.10729166666666667</v>
      </c>
      <c r="F3" s="29"/>
      <c r="G3" s="30"/>
      <c r="H3" s="29"/>
      <c r="I3" s="30">
        <v>2</v>
      </c>
      <c r="J3" s="29"/>
      <c r="K3" s="30"/>
      <c r="L3" s="29"/>
      <c r="M3" s="30"/>
      <c r="N3" s="29"/>
      <c r="O3" s="30"/>
      <c r="P3" s="29"/>
      <c r="Q3" s="30"/>
      <c r="R3" s="29"/>
      <c r="S3" s="30"/>
      <c r="T3" s="29"/>
      <c r="U3" s="30"/>
      <c r="V3" s="29">
        <v>2</v>
      </c>
      <c r="W3" s="30"/>
      <c r="X3" s="29">
        <v>50</v>
      </c>
      <c r="Y3" s="30">
        <v>50</v>
      </c>
      <c r="Z3" s="29">
        <v>2</v>
      </c>
      <c r="AA3" s="30"/>
      <c r="AB3" s="29"/>
      <c r="AC3" s="30"/>
      <c r="AD3" s="33">
        <v>0.11002314814814813</v>
      </c>
      <c r="AE3" s="34">
        <f aca="true" t="shared" si="0" ref="AE3:AE34">AD3-E3</f>
        <v>0.0027314814814814597</v>
      </c>
      <c r="AF3" s="35">
        <f aca="true" t="shared" si="1" ref="AF3:AF34">TIME(,,SUM(F3:AC3))</f>
        <v>0.0012268518518518518</v>
      </c>
      <c r="AG3" s="34">
        <f aca="true" t="shared" si="2" ref="AG3:AG34">AF3+AE3</f>
        <v>0.003958333333333312</v>
      </c>
      <c r="AH3" s="248">
        <f>MIN(AG3:AG4)</f>
        <v>0.0027314814814814966</v>
      </c>
      <c r="AI3" s="249">
        <f>RANK(AH3,$AH$3:$AH$38,1)</f>
        <v>14</v>
      </c>
    </row>
    <row r="4" spans="1:35" ht="15" customHeight="1">
      <c r="A4" s="246"/>
      <c r="B4" s="38" t="s">
        <v>152</v>
      </c>
      <c r="C4" s="247"/>
      <c r="D4" s="39">
        <v>2</v>
      </c>
      <c r="E4" s="40">
        <v>0.12430555555555556</v>
      </c>
      <c r="F4" s="41"/>
      <c r="G4" s="42">
        <v>2</v>
      </c>
      <c r="H4" s="41"/>
      <c r="I4" s="42"/>
      <c r="J4" s="41">
        <v>2</v>
      </c>
      <c r="K4" s="42"/>
      <c r="L4" s="41"/>
      <c r="M4" s="42">
        <v>2</v>
      </c>
      <c r="N4" s="41">
        <v>2</v>
      </c>
      <c r="O4" s="42"/>
      <c r="P4" s="41"/>
      <c r="Q4" s="42"/>
      <c r="R4" s="41">
        <v>2</v>
      </c>
      <c r="S4" s="42"/>
      <c r="T4" s="41"/>
      <c r="U4" s="42"/>
      <c r="V4" s="41">
        <v>2</v>
      </c>
      <c r="W4" s="42"/>
      <c r="X4" s="41">
        <v>2</v>
      </c>
      <c r="Y4" s="42">
        <v>2</v>
      </c>
      <c r="Z4" s="41">
        <v>2</v>
      </c>
      <c r="AA4" s="42"/>
      <c r="AB4" s="41"/>
      <c r="AC4" s="42"/>
      <c r="AD4" s="55">
        <v>0.12682870370370372</v>
      </c>
      <c r="AE4" s="34">
        <f t="shared" si="0"/>
        <v>0.0025231481481481632</v>
      </c>
      <c r="AF4" s="44">
        <f t="shared" si="1"/>
        <v>0.00020833333333333335</v>
      </c>
      <c r="AG4" s="43">
        <f t="shared" si="2"/>
        <v>0.0027314814814814966</v>
      </c>
      <c r="AH4" s="248"/>
      <c r="AI4" s="249"/>
    </row>
    <row r="5" spans="1:35" ht="12.75" customHeight="1">
      <c r="A5" s="246" t="s">
        <v>126</v>
      </c>
      <c r="B5" s="25" t="s">
        <v>223</v>
      </c>
      <c r="C5" s="247" t="s">
        <v>7</v>
      </c>
      <c r="D5" s="27">
        <v>1</v>
      </c>
      <c r="E5" s="28">
        <v>0.10416666666666667</v>
      </c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0"/>
      <c r="R5" s="29"/>
      <c r="S5" s="30"/>
      <c r="T5" s="29">
        <v>2</v>
      </c>
      <c r="U5" s="30">
        <v>2</v>
      </c>
      <c r="V5" s="29"/>
      <c r="W5" s="30"/>
      <c r="X5" s="29"/>
      <c r="Y5" s="30">
        <v>2</v>
      </c>
      <c r="Z5" s="29"/>
      <c r="AA5" s="30"/>
      <c r="AB5" s="29"/>
      <c r="AC5" s="30"/>
      <c r="AD5" s="33">
        <v>0.10614583333333333</v>
      </c>
      <c r="AE5" s="34">
        <f t="shared" si="0"/>
        <v>0.001979166666666657</v>
      </c>
      <c r="AF5" s="35">
        <f t="shared" si="1"/>
        <v>6.944444444444444E-05</v>
      </c>
      <c r="AG5" s="34">
        <f t="shared" si="2"/>
        <v>0.0020486111111111013</v>
      </c>
      <c r="AH5" s="248">
        <f>MIN(AG5:AG6)</f>
        <v>0.001979166666666643</v>
      </c>
      <c r="AI5" s="249">
        <f>RANK(AH5,$AH$3:$AH$38,1)</f>
        <v>2</v>
      </c>
    </row>
    <row r="6" spans="1:35" ht="12.75">
      <c r="A6" s="246"/>
      <c r="B6" s="38" t="s">
        <v>123</v>
      </c>
      <c r="C6" s="247"/>
      <c r="D6" s="39">
        <v>2</v>
      </c>
      <c r="E6" s="40">
        <v>0.12916666666666668</v>
      </c>
      <c r="F6" s="41"/>
      <c r="G6" s="42"/>
      <c r="H6" s="41"/>
      <c r="I6" s="42"/>
      <c r="J6" s="41"/>
      <c r="K6" s="42"/>
      <c r="L6" s="41"/>
      <c r="M6" s="42"/>
      <c r="N6" s="41"/>
      <c r="O6" s="42"/>
      <c r="P6" s="41"/>
      <c r="Q6" s="42"/>
      <c r="R6" s="41"/>
      <c r="S6" s="42"/>
      <c r="T6" s="41"/>
      <c r="U6" s="42"/>
      <c r="V6" s="41"/>
      <c r="W6" s="42"/>
      <c r="X6" s="41"/>
      <c r="Y6" s="42"/>
      <c r="Z6" s="41"/>
      <c r="AA6" s="42"/>
      <c r="AB6" s="41"/>
      <c r="AC6" s="42"/>
      <c r="AD6" s="55">
        <v>0.13114583333333332</v>
      </c>
      <c r="AE6" s="34">
        <f t="shared" si="0"/>
        <v>0.001979166666666643</v>
      </c>
      <c r="AF6" s="44">
        <f t="shared" si="1"/>
        <v>0</v>
      </c>
      <c r="AG6" s="43">
        <f t="shared" si="2"/>
        <v>0.001979166666666643</v>
      </c>
      <c r="AH6" s="248"/>
      <c r="AI6" s="249"/>
    </row>
    <row r="7" spans="1:35" ht="13.5" customHeight="1">
      <c r="A7" s="246" t="s">
        <v>18</v>
      </c>
      <c r="B7" s="45" t="s">
        <v>224</v>
      </c>
      <c r="C7" s="247" t="s">
        <v>7</v>
      </c>
      <c r="D7" s="27">
        <v>1</v>
      </c>
      <c r="E7" s="28">
        <v>0.12013888888888889</v>
      </c>
      <c r="F7" s="29">
        <v>2</v>
      </c>
      <c r="G7" s="30">
        <v>2</v>
      </c>
      <c r="H7" s="29"/>
      <c r="I7" s="30"/>
      <c r="J7" s="29"/>
      <c r="K7" s="30">
        <v>2</v>
      </c>
      <c r="L7" s="29"/>
      <c r="M7" s="30"/>
      <c r="N7" s="29"/>
      <c r="O7" s="30"/>
      <c r="P7" s="29"/>
      <c r="Q7" s="30"/>
      <c r="R7" s="29"/>
      <c r="S7" s="30"/>
      <c r="T7" s="29"/>
      <c r="U7" s="30"/>
      <c r="V7" s="29">
        <v>2</v>
      </c>
      <c r="W7" s="30">
        <v>2</v>
      </c>
      <c r="X7" s="29"/>
      <c r="Y7" s="30">
        <v>50</v>
      </c>
      <c r="Z7" s="29"/>
      <c r="AA7" s="30"/>
      <c r="AB7" s="29"/>
      <c r="AC7" s="30"/>
      <c r="AD7" s="33">
        <v>0.12207175925925927</v>
      </c>
      <c r="AE7" s="34">
        <f t="shared" si="0"/>
        <v>0.0019328703703703765</v>
      </c>
      <c r="AF7" s="35">
        <f t="shared" si="1"/>
        <v>0.0006944444444444445</v>
      </c>
      <c r="AG7" s="34">
        <f t="shared" si="2"/>
        <v>0.002627314814814821</v>
      </c>
      <c r="AH7" s="248">
        <f>MIN(AG7:AG8)</f>
        <v>0.0022337962962962815</v>
      </c>
      <c r="AI7" s="249">
        <f>RANK(AH7,$AH$3:$AH$38,1)</f>
        <v>9</v>
      </c>
    </row>
    <row r="8" spans="1:35" ht="12.75">
      <c r="A8" s="246"/>
      <c r="B8" s="46" t="s">
        <v>17</v>
      </c>
      <c r="C8" s="247"/>
      <c r="D8" s="39">
        <v>2</v>
      </c>
      <c r="E8" s="40">
        <v>0.1388888888888889</v>
      </c>
      <c r="F8" s="41"/>
      <c r="G8" s="42"/>
      <c r="H8" s="41"/>
      <c r="I8" s="42">
        <v>2</v>
      </c>
      <c r="J8" s="41"/>
      <c r="K8" s="42"/>
      <c r="L8" s="41">
        <v>2</v>
      </c>
      <c r="M8" s="42">
        <v>2</v>
      </c>
      <c r="N8" s="41"/>
      <c r="O8" s="42"/>
      <c r="P8" s="41"/>
      <c r="Q8" s="42"/>
      <c r="R8" s="41">
        <v>2</v>
      </c>
      <c r="S8" s="42"/>
      <c r="T8" s="41"/>
      <c r="U8" s="42"/>
      <c r="V8" s="41"/>
      <c r="W8" s="42"/>
      <c r="X8" s="41">
        <v>2</v>
      </c>
      <c r="Y8" s="42">
        <v>2</v>
      </c>
      <c r="Z8" s="41"/>
      <c r="AA8" s="42"/>
      <c r="AB8" s="41"/>
      <c r="AC8" s="42"/>
      <c r="AD8" s="55">
        <v>0.1409837962962963</v>
      </c>
      <c r="AE8" s="34">
        <f t="shared" si="0"/>
        <v>0.0020949074074073926</v>
      </c>
      <c r="AF8" s="44">
        <f t="shared" si="1"/>
        <v>0.0001388888888888889</v>
      </c>
      <c r="AG8" s="43">
        <f t="shared" si="2"/>
        <v>0.0022337962962962815</v>
      </c>
      <c r="AH8" s="248"/>
      <c r="AI8" s="249"/>
    </row>
    <row r="9" spans="1:35" ht="12.75" customHeight="1">
      <c r="A9" s="246" t="s">
        <v>146</v>
      </c>
      <c r="B9" s="25" t="s">
        <v>225</v>
      </c>
      <c r="C9" s="247" t="s">
        <v>7</v>
      </c>
      <c r="D9" s="27">
        <v>1</v>
      </c>
      <c r="E9" s="28">
        <v>0.11527777777777777</v>
      </c>
      <c r="F9" s="29">
        <v>2</v>
      </c>
      <c r="G9" s="30"/>
      <c r="H9" s="29">
        <v>2</v>
      </c>
      <c r="I9" s="30"/>
      <c r="J9" s="29"/>
      <c r="K9" s="30"/>
      <c r="L9" s="29"/>
      <c r="M9" s="30">
        <v>2</v>
      </c>
      <c r="N9" s="29"/>
      <c r="O9" s="30"/>
      <c r="P9" s="29"/>
      <c r="Q9" s="30"/>
      <c r="R9" s="29"/>
      <c r="S9" s="30"/>
      <c r="T9" s="29"/>
      <c r="U9" s="30">
        <v>50</v>
      </c>
      <c r="V9" s="29">
        <v>2</v>
      </c>
      <c r="W9" s="30"/>
      <c r="X9" s="29">
        <v>2</v>
      </c>
      <c r="Y9" s="30">
        <v>2</v>
      </c>
      <c r="Z9" s="29"/>
      <c r="AA9" s="30"/>
      <c r="AB9" s="29">
        <v>2</v>
      </c>
      <c r="AC9" s="30"/>
      <c r="AD9" s="33">
        <v>0.11734953703703704</v>
      </c>
      <c r="AE9" s="34">
        <f t="shared" si="0"/>
        <v>0.002071759259259273</v>
      </c>
      <c r="AF9" s="35">
        <f t="shared" si="1"/>
        <v>0.0007407407407407407</v>
      </c>
      <c r="AG9" s="34">
        <f t="shared" si="2"/>
        <v>0.0028125000000000138</v>
      </c>
      <c r="AH9" s="248">
        <f>MIN(AG9:AG10)</f>
        <v>0.0023379629629629514</v>
      </c>
      <c r="AI9" s="249">
        <f>RANK(AH9,$AH$3:$AH$38,1)</f>
        <v>12</v>
      </c>
    </row>
    <row r="10" spans="1:35" ht="12.75">
      <c r="A10" s="246"/>
      <c r="B10" s="38" t="s">
        <v>145</v>
      </c>
      <c r="C10" s="247"/>
      <c r="D10" s="39">
        <v>2</v>
      </c>
      <c r="E10" s="40">
        <v>0.13055555555555556</v>
      </c>
      <c r="F10" s="41"/>
      <c r="G10" s="42"/>
      <c r="H10" s="41"/>
      <c r="I10" s="42"/>
      <c r="J10" s="41"/>
      <c r="K10" s="42"/>
      <c r="L10" s="41">
        <v>2</v>
      </c>
      <c r="M10" s="42">
        <v>2</v>
      </c>
      <c r="N10" s="41"/>
      <c r="O10" s="42"/>
      <c r="P10" s="41"/>
      <c r="Q10" s="42">
        <v>2</v>
      </c>
      <c r="R10" s="41"/>
      <c r="S10" s="42"/>
      <c r="T10" s="41"/>
      <c r="U10" s="42">
        <v>2</v>
      </c>
      <c r="V10" s="41">
        <v>2</v>
      </c>
      <c r="W10" s="42"/>
      <c r="X10" s="41">
        <v>2</v>
      </c>
      <c r="Y10" s="42">
        <v>2</v>
      </c>
      <c r="Z10" s="41"/>
      <c r="AA10" s="42"/>
      <c r="AB10" s="41"/>
      <c r="AC10" s="42"/>
      <c r="AD10" s="55">
        <v>0.13273148148148148</v>
      </c>
      <c r="AE10" s="34">
        <f t="shared" si="0"/>
        <v>0.0021759259259259145</v>
      </c>
      <c r="AF10" s="44">
        <f t="shared" si="1"/>
        <v>0.00016203703703703703</v>
      </c>
      <c r="AG10" s="43">
        <f t="shared" si="2"/>
        <v>0.0023379629629629514</v>
      </c>
      <c r="AH10" s="248"/>
      <c r="AI10" s="249"/>
    </row>
    <row r="11" spans="1:35" ht="12.75">
      <c r="A11" s="246" t="s">
        <v>167</v>
      </c>
      <c r="B11" s="25" t="s">
        <v>226</v>
      </c>
      <c r="C11" s="247"/>
      <c r="D11" s="27">
        <v>1</v>
      </c>
      <c r="E11" s="28">
        <v>0.11388888888888889</v>
      </c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  <c r="T11" s="29"/>
      <c r="U11" s="30"/>
      <c r="V11" s="29"/>
      <c r="W11" s="30"/>
      <c r="X11" s="29">
        <v>2</v>
      </c>
      <c r="Y11" s="30">
        <v>2</v>
      </c>
      <c r="Z11" s="29"/>
      <c r="AA11" s="30"/>
      <c r="AB11" s="29"/>
      <c r="AC11" s="30"/>
      <c r="AD11" s="33">
        <v>0.11565972222222222</v>
      </c>
      <c r="AE11" s="34">
        <f t="shared" si="0"/>
        <v>0.0017708333333333326</v>
      </c>
      <c r="AF11" s="35">
        <f t="shared" si="1"/>
        <v>4.6296296296296294E-05</v>
      </c>
      <c r="AG11" s="34">
        <f t="shared" si="2"/>
        <v>0.0018171296296296288</v>
      </c>
      <c r="AH11" s="248">
        <f>MIN(AG11:AG12)</f>
        <v>0.0017939814814814936</v>
      </c>
      <c r="AI11" s="249">
        <f>RANK(AH11,$AH$3:$AH$38,1)</f>
        <v>1</v>
      </c>
    </row>
    <row r="12" spans="1:35" ht="12.75">
      <c r="A12" s="246"/>
      <c r="B12" s="38"/>
      <c r="C12" s="247"/>
      <c r="D12" s="39">
        <v>2</v>
      </c>
      <c r="E12" s="28">
        <v>0.12708333333333333</v>
      </c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  <c r="T12" s="41"/>
      <c r="U12" s="42"/>
      <c r="V12" s="41"/>
      <c r="W12" s="42"/>
      <c r="X12" s="41"/>
      <c r="Y12" s="42"/>
      <c r="Z12" s="41"/>
      <c r="AA12" s="42"/>
      <c r="AB12" s="41"/>
      <c r="AC12" s="42"/>
      <c r="AD12" s="33">
        <v>0.12887731481481482</v>
      </c>
      <c r="AE12" s="34">
        <f t="shared" si="0"/>
        <v>0.0017939814814814936</v>
      </c>
      <c r="AF12" s="44">
        <f t="shared" si="1"/>
        <v>0</v>
      </c>
      <c r="AG12" s="43">
        <f t="shared" si="2"/>
        <v>0.0017939814814814936</v>
      </c>
      <c r="AH12" s="248"/>
      <c r="AI12" s="249"/>
    </row>
    <row r="13" spans="1:35" ht="12.75" customHeight="1">
      <c r="A13" s="246" t="s">
        <v>90</v>
      </c>
      <c r="B13" s="25" t="s">
        <v>227</v>
      </c>
      <c r="C13" s="247" t="s">
        <v>7</v>
      </c>
      <c r="D13" s="27">
        <v>1</v>
      </c>
      <c r="E13" s="28">
        <v>0.10486111111111111</v>
      </c>
      <c r="F13" s="29"/>
      <c r="G13" s="30"/>
      <c r="H13" s="29">
        <v>2</v>
      </c>
      <c r="I13" s="30"/>
      <c r="J13" s="29"/>
      <c r="K13" s="30">
        <v>2</v>
      </c>
      <c r="L13" s="29"/>
      <c r="M13" s="30"/>
      <c r="N13" s="29"/>
      <c r="O13" s="30"/>
      <c r="P13" s="29"/>
      <c r="Q13" s="30"/>
      <c r="R13" s="29">
        <v>2</v>
      </c>
      <c r="S13" s="30"/>
      <c r="T13" s="29">
        <v>2</v>
      </c>
      <c r="U13" s="30">
        <v>2</v>
      </c>
      <c r="V13" s="29"/>
      <c r="W13" s="30"/>
      <c r="X13" s="29">
        <v>2</v>
      </c>
      <c r="Y13" s="30"/>
      <c r="Z13" s="29"/>
      <c r="AA13" s="30">
        <v>2</v>
      </c>
      <c r="AB13" s="29"/>
      <c r="AC13" s="30"/>
      <c r="AD13" s="33">
        <v>0.10722222222222222</v>
      </c>
      <c r="AE13" s="34">
        <f t="shared" si="0"/>
        <v>0.0023611111111111055</v>
      </c>
      <c r="AF13" s="35">
        <f t="shared" si="1"/>
        <v>0.00016203703703703703</v>
      </c>
      <c r="AG13" s="34">
        <f t="shared" si="2"/>
        <v>0.0025231481481481424</v>
      </c>
      <c r="AH13" s="248">
        <f>MIN(AG13:AG14)</f>
        <v>0.0021527777777777574</v>
      </c>
      <c r="AI13" s="249">
        <f>RANK(AH13,$AH$3:$AH$38,1)</f>
        <v>6</v>
      </c>
    </row>
    <row r="14" spans="1:35" ht="12.75">
      <c r="A14" s="246"/>
      <c r="B14" s="38" t="s">
        <v>89</v>
      </c>
      <c r="C14" s="247"/>
      <c r="D14" s="39">
        <v>2</v>
      </c>
      <c r="E14" s="40">
        <v>0.12361111111111112</v>
      </c>
      <c r="F14" s="41"/>
      <c r="G14" s="42"/>
      <c r="H14" s="41">
        <v>2</v>
      </c>
      <c r="I14" s="42"/>
      <c r="J14" s="41"/>
      <c r="K14" s="42"/>
      <c r="L14" s="41"/>
      <c r="M14" s="42">
        <v>2</v>
      </c>
      <c r="N14" s="41"/>
      <c r="O14" s="42"/>
      <c r="P14" s="41"/>
      <c r="Q14" s="42"/>
      <c r="R14" s="41"/>
      <c r="S14" s="42"/>
      <c r="T14" s="41"/>
      <c r="U14" s="42"/>
      <c r="V14" s="41"/>
      <c r="W14" s="42"/>
      <c r="X14" s="41"/>
      <c r="Y14" s="42">
        <v>2</v>
      </c>
      <c r="Z14" s="41">
        <v>2</v>
      </c>
      <c r="AA14" s="42"/>
      <c r="AB14" s="41"/>
      <c r="AC14" s="42"/>
      <c r="AD14" s="55">
        <v>0.12567129629629628</v>
      </c>
      <c r="AE14" s="34">
        <f t="shared" si="0"/>
        <v>0.002060185185185165</v>
      </c>
      <c r="AF14" s="44">
        <f t="shared" si="1"/>
        <v>9.259259259259259E-05</v>
      </c>
      <c r="AG14" s="43">
        <f t="shared" si="2"/>
        <v>0.0021527777777777574</v>
      </c>
      <c r="AH14" s="248"/>
      <c r="AI14" s="249"/>
    </row>
    <row r="15" spans="1:35" ht="12.75" customHeight="1">
      <c r="A15" s="246" t="s">
        <v>141</v>
      </c>
      <c r="B15" s="25" t="s">
        <v>228</v>
      </c>
      <c r="C15" s="247" t="s">
        <v>7</v>
      </c>
      <c r="D15" s="27">
        <v>1</v>
      </c>
      <c r="E15" s="28">
        <v>0.121875</v>
      </c>
      <c r="F15" s="29"/>
      <c r="G15" s="30">
        <v>2</v>
      </c>
      <c r="H15" s="29"/>
      <c r="I15" s="30"/>
      <c r="J15" s="29">
        <v>2</v>
      </c>
      <c r="K15" s="30"/>
      <c r="L15" s="29"/>
      <c r="M15" s="30">
        <v>2</v>
      </c>
      <c r="N15" s="29">
        <v>2</v>
      </c>
      <c r="O15" s="30"/>
      <c r="P15" s="29"/>
      <c r="Q15" s="30"/>
      <c r="R15" s="29"/>
      <c r="S15" s="30"/>
      <c r="T15" s="29"/>
      <c r="U15" s="30">
        <v>2</v>
      </c>
      <c r="V15" s="29">
        <v>2</v>
      </c>
      <c r="W15" s="30"/>
      <c r="X15" s="29">
        <v>2</v>
      </c>
      <c r="Y15" s="30">
        <v>2</v>
      </c>
      <c r="Z15" s="29"/>
      <c r="AA15" s="30"/>
      <c r="AB15" s="29"/>
      <c r="AC15" s="30"/>
      <c r="AD15" s="33">
        <v>0.12453703703703704</v>
      </c>
      <c r="AE15" s="34">
        <f t="shared" si="0"/>
        <v>0.002662037037037046</v>
      </c>
      <c r="AF15" s="35">
        <f t="shared" si="1"/>
        <v>0.00018518518518518518</v>
      </c>
      <c r="AG15" s="34">
        <f t="shared" si="2"/>
        <v>0.0028472222222222314</v>
      </c>
      <c r="AH15" s="248">
        <f>MIN(AG15:AG16)</f>
        <v>0.0028472222222222314</v>
      </c>
      <c r="AI15" s="249">
        <f>RANK(AH15,$AH$3:$AH$38,1)</f>
        <v>15</v>
      </c>
    </row>
    <row r="16" spans="1:35" ht="17.25" customHeight="1">
      <c r="A16" s="246"/>
      <c r="B16" s="38" t="s">
        <v>138</v>
      </c>
      <c r="C16" s="247"/>
      <c r="D16" s="39">
        <v>2</v>
      </c>
      <c r="E16" s="40">
        <v>0.134375</v>
      </c>
      <c r="F16" s="41"/>
      <c r="G16" s="42"/>
      <c r="H16" s="41"/>
      <c r="I16" s="42"/>
      <c r="J16" s="41">
        <v>2</v>
      </c>
      <c r="K16" s="42">
        <v>2</v>
      </c>
      <c r="L16" s="41"/>
      <c r="M16" s="42">
        <v>2</v>
      </c>
      <c r="N16" s="41">
        <v>50</v>
      </c>
      <c r="O16" s="42"/>
      <c r="P16" s="41"/>
      <c r="Q16" s="42"/>
      <c r="R16" s="41"/>
      <c r="S16" s="42"/>
      <c r="T16" s="41">
        <v>2</v>
      </c>
      <c r="U16" s="42">
        <v>50</v>
      </c>
      <c r="V16" s="41">
        <v>2</v>
      </c>
      <c r="W16" s="42">
        <v>50</v>
      </c>
      <c r="X16" s="41">
        <v>50</v>
      </c>
      <c r="Y16" s="42">
        <v>50</v>
      </c>
      <c r="Z16" s="41"/>
      <c r="AA16" s="42"/>
      <c r="AB16" s="41"/>
      <c r="AC16" s="42"/>
      <c r="AD16" s="55">
        <v>0.14305555555555557</v>
      </c>
      <c r="AE16" s="34">
        <f t="shared" si="0"/>
        <v>0.00868055555555558</v>
      </c>
      <c r="AF16" s="44">
        <f t="shared" si="1"/>
        <v>0.003009259259259259</v>
      </c>
      <c r="AG16" s="43">
        <f t="shared" si="2"/>
        <v>0.011689814814814839</v>
      </c>
      <c r="AH16" s="248"/>
      <c r="AI16" s="249"/>
    </row>
    <row r="17" spans="1:35" ht="15" customHeight="1">
      <c r="A17" s="246" t="s">
        <v>124</v>
      </c>
      <c r="B17" s="25" t="s">
        <v>229</v>
      </c>
      <c r="C17" s="247"/>
      <c r="D17" s="27">
        <v>1</v>
      </c>
      <c r="E17" s="28">
        <v>0.1173611111111111</v>
      </c>
      <c r="F17" s="29"/>
      <c r="G17" s="30"/>
      <c r="H17" s="29"/>
      <c r="I17" s="30"/>
      <c r="J17" s="29"/>
      <c r="K17" s="30"/>
      <c r="L17" s="29"/>
      <c r="M17" s="30">
        <v>2</v>
      </c>
      <c r="N17" s="29"/>
      <c r="O17" s="30"/>
      <c r="P17" s="29"/>
      <c r="Q17" s="30"/>
      <c r="R17" s="29"/>
      <c r="S17" s="30"/>
      <c r="T17" s="29"/>
      <c r="U17" s="30">
        <v>2</v>
      </c>
      <c r="V17" s="29"/>
      <c r="W17" s="30">
        <v>2</v>
      </c>
      <c r="X17" s="29"/>
      <c r="Y17" s="30">
        <v>50</v>
      </c>
      <c r="Z17" s="29"/>
      <c r="AA17" s="30"/>
      <c r="AB17" s="29"/>
      <c r="AC17" s="30"/>
      <c r="AD17" s="33">
        <v>0.11939814814814814</v>
      </c>
      <c r="AE17" s="34">
        <f t="shared" si="0"/>
        <v>0.0020370370370370455</v>
      </c>
      <c r="AF17" s="35">
        <f t="shared" si="1"/>
        <v>0.0006481481481481481</v>
      </c>
      <c r="AG17" s="34">
        <f t="shared" si="2"/>
        <v>0.0026851851851851937</v>
      </c>
      <c r="AH17" s="248">
        <f>MIN(AG17:AG18)</f>
        <v>0.002106481481481491</v>
      </c>
      <c r="AI17" s="249">
        <f>RANK(AH17,$AH$3:$AH$38,1)</f>
        <v>5</v>
      </c>
    </row>
    <row r="18" spans="1:35" ht="12.75">
      <c r="A18" s="246"/>
      <c r="B18" s="38"/>
      <c r="C18" s="247"/>
      <c r="D18" s="39">
        <v>2</v>
      </c>
      <c r="E18" s="40">
        <v>0.1361111111111111</v>
      </c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41"/>
      <c r="Q18" s="42"/>
      <c r="R18" s="41"/>
      <c r="S18" s="42"/>
      <c r="T18" s="41">
        <v>2</v>
      </c>
      <c r="U18" s="42">
        <v>2</v>
      </c>
      <c r="V18" s="41"/>
      <c r="W18" s="42"/>
      <c r="X18" s="41">
        <v>2</v>
      </c>
      <c r="Y18" s="42">
        <v>2</v>
      </c>
      <c r="Z18" s="41"/>
      <c r="AA18" s="42"/>
      <c r="AB18" s="41"/>
      <c r="AC18" s="42"/>
      <c r="AD18" s="55">
        <v>0.138125</v>
      </c>
      <c r="AE18" s="34">
        <f t="shared" si="0"/>
        <v>0.0020138888888888984</v>
      </c>
      <c r="AF18" s="44">
        <f t="shared" si="1"/>
        <v>9.259259259259259E-05</v>
      </c>
      <c r="AG18" s="43">
        <f t="shared" si="2"/>
        <v>0.002106481481481491</v>
      </c>
      <c r="AH18" s="248"/>
      <c r="AI18" s="249"/>
    </row>
    <row r="19" spans="1:35" ht="12.75">
      <c r="A19" s="246" t="s">
        <v>119</v>
      </c>
      <c r="B19" s="25" t="s">
        <v>230</v>
      </c>
      <c r="C19" s="247"/>
      <c r="D19" s="27">
        <v>1</v>
      </c>
      <c r="E19" s="28">
        <v>0.11319444444444444</v>
      </c>
      <c r="F19" s="29"/>
      <c r="G19" s="30"/>
      <c r="H19" s="29">
        <v>2</v>
      </c>
      <c r="I19" s="30"/>
      <c r="J19" s="29"/>
      <c r="K19" s="30"/>
      <c r="L19" s="29"/>
      <c r="M19" s="30"/>
      <c r="N19" s="29">
        <v>2</v>
      </c>
      <c r="O19" s="30"/>
      <c r="P19" s="29"/>
      <c r="Q19" s="30"/>
      <c r="R19" s="29"/>
      <c r="S19" s="30"/>
      <c r="T19" s="29"/>
      <c r="U19" s="30"/>
      <c r="V19" s="29">
        <v>2</v>
      </c>
      <c r="W19" s="30">
        <v>2</v>
      </c>
      <c r="X19" s="29"/>
      <c r="Y19" s="30">
        <v>2</v>
      </c>
      <c r="Z19" s="29">
        <v>2</v>
      </c>
      <c r="AA19" s="30"/>
      <c r="AB19" s="29"/>
      <c r="AC19" s="30"/>
      <c r="AD19" s="33">
        <v>0.11556712962962963</v>
      </c>
      <c r="AE19" s="34">
        <f t="shared" si="0"/>
        <v>0.002372685185185186</v>
      </c>
      <c r="AF19" s="35">
        <f t="shared" si="1"/>
        <v>0.0001388888888888889</v>
      </c>
      <c r="AG19" s="34">
        <f t="shared" si="2"/>
        <v>0.002511574074074075</v>
      </c>
      <c r="AH19" s="248">
        <f>MIN(AG19:AG20)</f>
        <v>0.002511574074074075</v>
      </c>
      <c r="AI19" s="249">
        <f>RANK(AH19,$AH$3:$AH$38,1)</f>
        <v>13</v>
      </c>
    </row>
    <row r="20" spans="1:35" ht="12.75">
      <c r="A20" s="246"/>
      <c r="B20" s="38"/>
      <c r="C20" s="247"/>
      <c r="D20" s="39">
        <v>2</v>
      </c>
      <c r="E20" s="40">
        <v>0.14166666666666666</v>
      </c>
      <c r="F20" s="41">
        <v>2</v>
      </c>
      <c r="G20" s="42"/>
      <c r="H20" s="41"/>
      <c r="I20" s="42"/>
      <c r="J20" s="41">
        <v>2</v>
      </c>
      <c r="K20" s="42"/>
      <c r="L20" s="41"/>
      <c r="M20" s="42"/>
      <c r="N20" s="41"/>
      <c r="O20" s="42">
        <v>2</v>
      </c>
      <c r="P20" s="41"/>
      <c r="Q20" s="42">
        <v>2</v>
      </c>
      <c r="R20" s="41"/>
      <c r="S20" s="42"/>
      <c r="T20" s="41"/>
      <c r="U20" s="42"/>
      <c r="V20" s="41">
        <v>2</v>
      </c>
      <c r="W20" s="42">
        <v>2</v>
      </c>
      <c r="X20" s="41"/>
      <c r="Y20" s="42">
        <v>2</v>
      </c>
      <c r="Z20" s="41">
        <v>2</v>
      </c>
      <c r="AA20" s="42">
        <v>50</v>
      </c>
      <c r="AB20" s="41">
        <v>50</v>
      </c>
      <c r="AC20" s="42"/>
      <c r="AD20" s="55">
        <v>0.15277777777777776</v>
      </c>
      <c r="AE20" s="34">
        <f t="shared" si="0"/>
        <v>0.0111111111111111</v>
      </c>
      <c r="AF20" s="44">
        <f t="shared" si="1"/>
        <v>0.0013425925925925925</v>
      </c>
      <c r="AG20" s="43">
        <f t="shared" si="2"/>
        <v>0.012453703703703693</v>
      </c>
      <c r="AH20" s="248"/>
      <c r="AI20" s="249"/>
    </row>
    <row r="21" spans="1:35" ht="12.75">
      <c r="A21" s="246" t="s">
        <v>45</v>
      </c>
      <c r="B21" s="25" t="s">
        <v>231</v>
      </c>
      <c r="C21" s="247"/>
      <c r="D21" s="27">
        <v>1</v>
      </c>
      <c r="E21" s="28">
        <v>0.11666666666666665</v>
      </c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29"/>
      <c r="W21" s="30"/>
      <c r="X21" s="29"/>
      <c r="Y21" s="30">
        <v>2</v>
      </c>
      <c r="Z21" s="29"/>
      <c r="AA21" s="30"/>
      <c r="AB21" s="29"/>
      <c r="AC21" s="30"/>
      <c r="AD21" s="33">
        <v>0.11868055555555555</v>
      </c>
      <c r="AE21" s="34">
        <f t="shared" si="0"/>
        <v>0.0020138888888888984</v>
      </c>
      <c r="AF21" s="35">
        <f t="shared" si="1"/>
        <v>2.3148148148148147E-05</v>
      </c>
      <c r="AG21" s="34">
        <f t="shared" si="2"/>
        <v>0.0020370370370370464</v>
      </c>
      <c r="AH21" s="248">
        <f>MIN(AG21:AG22)</f>
        <v>0.0020370370370370464</v>
      </c>
      <c r="AI21" s="249">
        <f>RANK(AH21,$AH$3:$AH$38,1)</f>
        <v>3</v>
      </c>
    </row>
    <row r="22" spans="1:35" ht="12.75">
      <c r="A22" s="246"/>
      <c r="B22" s="38"/>
      <c r="C22" s="247"/>
      <c r="D22" s="39">
        <v>2</v>
      </c>
      <c r="E22" s="40">
        <v>0.1329861111111111</v>
      </c>
      <c r="F22" s="41"/>
      <c r="G22" s="42"/>
      <c r="H22" s="41">
        <v>2</v>
      </c>
      <c r="I22" s="42"/>
      <c r="J22" s="41"/>
      <c r="K22" s="42"/>
      <c r="L22" s="41"/>
      <c r="M22" s="42"/>
      <c r="N22" s="41"/>
      <c r="O22" s="42"/>
      <c r="P22" s="41"/>
      <c r="Q22" s="42"/>
      <c r="R22" s="41"/>
      <c r="S22" s="42"/>
      <c r="T22" s="41">
        <v>2</v>
      </c>
      <c r="U22" s="42"/>
      <c r="V22" s="41"/>
      <c r="W22" s="42"/>
      <c r="X22" s="41"/>
      <c r="Y22" s="42">
        <v>2</v>
      </c>
      <c r="Z22" s="41"/>
      <c r="AA22" s="42"/>
      <c r="AB22" s="41"/>
      <c r="AC22" s="42"/>
      <c r="AD22" s="55">
        <v>0.13497685185185185</v>
      </c>
      <c r="AE22" s="43">
        <f t="shared" si="0"/>
        <v>0.0019907407407407374</v>
      </c>
      <c r="AF22" s="44">
        <f t="shared" si="1"/>
        <v>6.944444444444444E-05</v>
      </c>
      <c r="AG22" s="43">
        <f t="shared" si="2"/>
        <v>0.002060185185185182</v>
      </c>
      <c r="AH22" s="248"/>
      <c r="AI22" s="249"/>
    </row>
    <row r="23" spans="1:35" ht="14.25" customHeight="1">
      <c r="A23" s="246" t="s">
        <v>83</v>
      </c>
      <c r="B23" s="25" t="s">
        <v>232</v>
      </c>
      <c r="C23" s="247" t="s">
        <v>7</v>
      </c>
      <c r="D23" s="27">
        <v>1</v>
      </c>
      <c r="E23" s="28">
        <v>0.1076388888888889</v>
      </c>
      <c r="F23" s="29">
        <v>2</v>
      </c>
      <c r="G23" s="30">
        <v>2</v>
      </c>
      <c r="H23" s="29"/>
      <c r="I23" s="30">
        <v>50</v>
      </c>
      <c r="J23" s="29"/>
      <c r="K23" s="30">
        <v>2</v>
      </c>
      <c r="L23" s="29">
        <v>2</v>
      </c>
      <c r="M23" s="30">
        <v>2</v>
      </c>
      <c r="N23" s="29"/>
      <c r="O23" s="30">
        <v>2</v>
      </c>
      <c r="P23" s="29"/>
      <c r="Q23" s="30">
        <v>2</v>
      </c>
      <c r="R23" s="29">
        <v>2</v>
      </c>
      <c r="S23" s="30"/>
      <c r="T23" s="29">
        <v>50</v>
      </c>
      <c r="U23" s="30">
        <v>50</v>
      </c>
      <c r="V23" s="29">
        <v>50</v>
      </c>
      <c r="W23" s="30">
        <v>50</v>
      </c>
      <c r="X23" s="30">
        <v>50</v>
      </c>
      <c r="Y23" s="30">
        <v>2</v>
      </c>
      <c r="Z23" s="29">
        <v>50</v>
      </c>
      <c r="AA23" s="30">
        <v>50</v>
      </c>
      <c r="AB23" s="29">
        <v>2</v>
      </c>
      <c r="AC23" s="30"/>
      <c r="AD23" s="33">
        <v>0.1124074074074074</v>
      </c>
      <c r="AE23" s="34">
        <f t="shared" si="0"/>
        <v>0.004768518518518505</v>
      </c>
      <c r="AF23" s="35">
        <f t="shared" si="1"/>
        <v>0.004861111111111111</v>
      </c>
      <c r="AG23" s="34">
        <f t="shared" si="2"/>
        <v>0.009629629629629616</v>
      </c>
      <c r="AH23" s="248">
        <f>MIN(AG23:AG24)</f>
        <v>0.006215277777777787</v>
      </c>
      <c r="AI23" s="249">
        <f>RANK(AH23,$AH$3:$AH$38,1)</f>
        <v>18</v>
      </c>
    </row>
    <row r="24" spans="1:35" ht="12.75">
      <c r="A24" s="246"/>
      <c r="B24" s="38" t="s">
        <v>233</v>
      </c>
      <c r="C24" s="247"/>
      <c r="D24" s="39">
        <v>2</v>
      </c>
      <c r="E24" s="40">
        <v>0.1423611111111111</v>
      </c>
      <c r="F24" s="41"/>
      <c r="G24" s="42">
        <v>2</v>
      </c>
      <c r="H24" s="41"/>
      <c r="I24" s="42"/>
      <c r="J24" s="41"/>
      <c r="K24" s="42"/>
      <c r="L24" s="41"/>
      <c r="M24" s="42"/>
      <c r="N24" s="41"/>
      <c r="O24" s="42"/>
      <c r="P24" s="41"/>
      <c r="Q24" s="42"/>
      <c r="R24" s="41"/>
      <c r="S24" s="42"/>
      <c r="T24" s="41"/>
      <c r="U24" s="42">
        <v>50</v>
      </c>
      <c r="V24" s="29">
        <v>50</v>
      </c>
      <c r="W24" s="30">
        <v>50</v>
      </c>
      <c r="X24" s="30">
        <v>50</v>
      </c>
      <c r="Y24" s="30">
        <v>2</v>
      </c>
      <c r="Z24" s="41">
        <v>2</v>
      </c>
      <c r="AA24" s="42">
        <v>2</v>
      </c>
      <c r="AB24" s="41">
        <v>2</v>
      </c>
      <c r="AC24" s="42"/>
      <c r="AD24" s="55">
        <v>0.14614583333333334</v>
      </c>
      <c r="AE24" s="43">
        <f t="shared" si="0"/>
        <v>0.003784722222222231</v>
      </c>
      <c r="AF24" s="44">
        <f t="shared" si="1"/>
        <v>0.0024305555555555556</v>
      </c>
      <c r="AG24" s="43">
        <f t="shared" si="2"/>
        <v>0.006215277777777787</v>
      </c>
      <c r="AH24" s="248"/>
      <c r="AI24" s="249"/>
    </row>
    <row r="25" spans="1:35" ht="12.75" customHeight="1">
      <c r="A25" s="246" t="s">
        <v>69</v>
      </c>
      <c r="B25" s="25" t="s">
        <v>234</v>
      </c>
      <c r="C25" s="247" t="s">
        <v>7</v>
      </c>
      <c r="D25" s="27">
        <v>1</v>
      </c>
      <c r="E25" s="28">
        <v>0.11458333333333333</v>
      </c>
      <c r="F25" s="29">
        <v>2</v>
      </c>
      <c r="G25" s="30">
        <v>2</v>
      </c>
      <c r="H25" s="29"/>
      <c r="I25" s="30"/>
      <c r="J25" s="29"/>
      <c r="K25" s="30"/>
      <c r="L25" s="29">
        <v>2</v>
      </c>
      <c r="M25" s="30">
        <v>2</v>
      </c>
      <c r="N25" s="29"/>
      <c r="O25" s="30"/>
      <c r="P25" s="29"/>
      <c r="Q25" s="30"/>
      <c r="R25" s="29"/>
      <c r="S25" s="30"/>
      <c r="T25" s="29">
        <v>2</v>
      </c>
      <c r="U25" s="30">
        <v>2</v>
      </c>
      <c r="V25" s="29">
        <v>2</v>
      </c>
      <c r="W25" s="30"/>
      <c r="X25" s="29">
        <v>2</v>
      </c>
      <c r="Y25" s="30">
        <v>2</v>
      </c>
      <c r="Z25" s="29">
        <v>2</v>
      </c>
      <c r="AA25" s="30"/>
      <c r="AB25" s="29"/>
      <c r="AC25" s="30"/>
      <c r="AD25" s="33">
        <v>0.11664351851851852</v>
      </c>
      <c r="AE25" s="34">
        <f t="shared" si="0"/>
        <v>0.0020601851851851927</v>
      </c>
      <c r="AF25" s="35">
        <f t="shared" si="1"/>
        <v>0.00023148148148148146</v>
      </c>
      <c r="AG25" s="34">
        <f t="shared" si="2"/>
        <v>0.002291666666666674</v>
      </c>
      <c r="AH25" s="248">
        <f>MIN(AG25:AG26)</f>
        <v>0.002106481481481489</v>
      </c>
      <c r="AI25" s="249">
        <f>RANK(AH25,$AH$3:$AH$38,1)</f>
        <v>4</v>
      </c>
    </row>
    <row r="26" spans="1:35" ht="12.75">
      <c r="A26" s="246"/>
      <c r="B26" s="38" t="s">
        <v>198</v>
      </c>
      <c r="C26" s="247"/>
      <c r="D26" s="39">
        <v>2</v>
      </c>
      <c r="E26" s="40">
        <v>0.13368055555555555</v>
      </c>
      <c r="F26" s="41"/>
      <c r="G26" s="42"/>
      <c r="H26" s="41"/>
      <c r="I26" s="42"/>
      <c r="J26" s="41"/>
      <c r="K26" s="42"/>
      <c r="L26" s="41"/>
      <c r="M26" s="42"/>
      <c r="N26" s="41"/>
      <c r="O26" s="42"/>
      <c r="P26" s="41"/>
      <c r="Q26" s="42"/>
      <c r="R26" s="41"/>
      <c r="S26" s="42"/>
      <c r="T26" s="41"/>
      <c r="U26" s="42"/>
      <c r="V26" s="41"/>
      <c r="W26" s="42"/>
      <c r="X26" s="41">
        <v>2</v>
      </c>
      <c r="Y26" s="42">
        <v>2</v>
      </c>
      <c r="Z26" s="41"/>
      <c r="AA26" s="42"/>
      <c r="AB26" s="41"/>
      <c r="AC26" s="42"/>
      <c r="AD26" s="55">
        <v>0.13574074074074075</v>
      </c>
      <c r="AE26" s="43">
        <f t="shared" si="0"/>
        <v>0.0020601851851851927</v>
      </c>
      <c r="AF26" s="44">
        <f t="shared" si="1"/>
        <v>4.6296296296296294E-05</v>
      </c>
      <c r="AG26" s="43">
        <f t="shared" si="2"/>
        <v>0.002106481481481489</v>
      </c>
      <c r="AH26" s="248"/>
      <c r="AI26" s="249"/>
    </row>
    <row r="27" spans="1:35" ht="12.75" customHeight="1">
      <c r="A27" s="246" t="s">
        <v>54</v>
      </c>
      <c r="B27" s="25" t="s">
        <v>235</v>
      </c>
      <c r="C27" s="247" t="s">
        <v>7</v>
      </c>
      <c r="D27" s="27">
        <v>1</v>
      </c>
      <c r="E27" s="28">
        <v>0.12256944444444444</v>
      </c>
      <c r="F27" s="29"/>
      <c r="G27" s="30">
        <v>2</v>
      </c>
      <c r="H27" s="29"/>
      <c r="I27" s="30"/>
      <c r="J27" s="29">
        <v>2</v>
      </c>
      <c r="K27" s="30"/>
      <c r="L27" s="29"/>
      <c r="M27" s="30">
        <v>2</v>
      </c>
      <c r="N27" s="29">
        <v>2</v>
      </c>
      <c r="O27" s="30"/>
      <c r="P27" s="29"/>
      <c r="Q27" s="30"/>
      <c r="R27" s="29"/>
      <c r="S27" s="30">
        <v>2</v>
      </c>
      <c r="T27" s="29"/>
      <c r="U27" s="30">
        <v>2</v>
      </c>
      <c r="V27" s="29"/>
      <c r="W27" s="30"/>
      <c r="X27" s="29">
        <v>2</v>
      </c>
      <c r="Y27" s="30">
        <v>2</v>
      </c>
      <c r="Z27" s="29"/>
      <c r="AA27" s="30"/>
      <c r="AB27" s="29"/>
      <c r="AC27" s="30"/>
      <c r="AD27" s="33">
        <v>0.12472222222222222</v>
      </c>
      <c r="AE27" s="34">
        <f t="shared" si="0"/>
        <v>0.0021527777777777812</v>
      </c>
      <c r="AF27" s="35">
        <f t="shared" si="1"/>
        <v>0.00018518518518518518</v>
      </c>
      <c r="AG27" s="34">
        <f t="shared" si="2"/>
        <v>0.0023379629629629666</v>
      </c>
      <c r="AH27" s="248">
        <f>MIN(AG27:AG28)</f>
        <v>0.0023148148148148164</v>
      </c>
      <c r="AI27" s="249">
        <f>RANK(AH27,$AH$3:$AH$38,1)</f>
        <v>11</v>
      </c>
    </row>
    <row r="28" spans="1:35" ht="12.75">
      <c r="A28" s="246"/>
      <c r="B28" s="38" t="s">
        <v>192</v>
      </c>
      <c r="C28" s="247"/>
      <c r="D28" s="39">
        <v>2</v>
      </c>
      <c r="E28" s="40">
        <v>0.14097222222222222</v>
      </c>
      <c r="F28" s="41"/>
      <c r="G28" s="42">
        <v>2</v>
      </c>
      <c r="H28" s="41"/>
      <c r="I28" s="42"/>
      <c r="J28" s="41"/>
      <c r="K28" s="42">
        <v>2</v>
      </c>
      <c r="L28" s="41"/>
      <c r="M28" s="42"/>
      <c r="N28" s="41"/>
      <c r="O28" s="42"/>
      <c r="P28" s="41"/>
      <c r="Q28" s="42"/>
      <c r="R28" s="41"/>
      <c r="S28" s="42"/>
      <c r="T28" s="41"/>
      <c r="U28" s="42"/>
      <c r="V28" s="41">
        <v>2</v>
      </c>
      <c r="W28" s="42"/>
      <c r="X28" s="41">
        <v>2</v>
      </c>
      <c r="Y28" s="42">
        <v>2</v>
      </c>
      <c r="Z28" s="41"/>
      <c r="AA28" s="42"/>
      <c r="AB28" s="41"/>
      <c r="AC28" s="42"/>
      <c r="AD28" s="55">
        <v>0.1431712962962963</v>
      </c>
      <c r="AE28" s="43">
        <f t="shared" si="0"/>
        <v>0.0021990740740740755</v>
      </c>
      <c r="AF28" s="44">
        <f t="shared" si="1"/>
        <v>0.00011574074074074073</v>
      </c>
      <c r="AG28" s="43">
        <f t="shared" si="2"/>
        <v>0.0023148148148148164</v>
      </c>
      <c r="AH28" s="248"/>
      <c r="AI28" s="249"/>
    </row>
    <row r="29" spans="1:35" ht="12.75" customHeight="1">
      <c r="A29" s="246" t="s">
        <v>41</v>
      </c>
      <c r="B29" s="25" t="s">
        <v>236</v>
      </c>
      <c r="C29" s="247" t="s">
        <v>7</v>
      </c>
      <c r="D29" s="27">
        <v>1</v>
      </c>
      <c r="E29" s="28">
        <v>0.10347222222222223</v>
      </c>
      <c r="F29" s="29"/>
      <c r="G29" s="30"/>
      <c r="H29" s="29">
        <v>2</v>
      </c>
      <c r="I29" s="30">
        <v>2</v>
      </c>
      <c r="J29" s="29"/>
      <c r="K29" s="30"/>
      <c r="L29" s="29"/>
      <c r="M29" s="30"/>
      <c r="N29" s="29">
        <v>2</v>
      </c>
      <c r="O29" s="30"/>
      <c r="P29" s="29"/>
      <c r="Q29" s="30"/>
      <c r="R29" s="29">
        <v>2</v>
      </c>
      <c r="S29" s="30"/>
      <c r="T29" s="29">
        <v>2</v>
      </c>
      <c r="U29" s="30"/>
      <c r="V29" s="29"/>
      <c r="W29" s="30"/>
      <c r="X29" s="29">
        <v>2</v>
      </c>
      <c r="Y29" s="30">
        <v>2</v>
      </c>
      <c r="Z29" s="29">
        <v>2</v>
      </c>
      <c r="AA29" s="30"/>
      <c r="AB29" s="29"/>
      <c r="AC29" s="30"/>
      <c r="AD29" s="33">
        <v>0.10547453703703703</v>
      </c>
      <c r="AE29" s="34">
        <f t="shared" si="0"/>
        <v>0.002002314814814804</v>
      </c>
      <c r="AF29" s="35">
        <f t="shared" si="1"/>
        <v>0.00018518518518518518</v>
      </c>
      <c r="AG29" s="34">
        <f t="shared" si="2"/>
        <v>0.0021874999999999894</v>
      </c>
      <c r="AH29" s="248">
        <f>MIN(AG29:AG30)</f>
        <v>0.0021527777777777873</v>
      </c>
      <c r="AI29" s="249">
        <f>RANK(AH29,$AH$3:$AH$38,1)</f>
        <v>7</v>
      </c>
    </row>
    <row r="30" spans="1:35" ht="12.75">
      <c r="A30" s="246"/>
      <c r="B30" s="38" t="s">
        <v>38</v>
      </c>
      <c r="C30" s="247"/>
      <c r="D30" s="39">
        <v>2</v>
      </c>
      <c r="E30" s="40">
        <v>0.12569444444444444</v>
      </c>
      <c r="F30" s="41"/>
      <c r="G30" s="42"/>
      <c r="H30" s="41">
        <v>2</v>
      </c>
      <c r="I30" s="42"/>
      <c r="J30" s="41"/>
      <c r="K30" s="42"/>
      <c r="L30" s="41">
        <v>2</v>
      </c>
      <c r="M30" s="42"/>
      <c r="N30" s="41"/>
      <c r="O30" s="42"/>
      <c r="P30" s="41"/>
      <c r="Q30" s="42"/>
      <c r="R30" s="41">
        <v>2</v>
      </c>
      <c r="S30" s="42"/>
      <c r="T30" s="41"/>
      <c r="U30" s="42">
        <v>2</v>
      </c>
      <c r="V30" s="41"/>
      <c r="W30" s="42"/>
      <c r="X30" s="41">
        <v>2</v>
      </c>
      <c r="Y30" s="42">
        <v>2</v>
      </c>
      <c r="Z30" s="41"/>
      <c r="AA30" s="42"/>
      <c r="AB30" s="41"/>
      <c r="AC30" s="42"/>
      <c r="AD30" s="55">
        <v>0.12770833333333334</v>
      </c>
      <c r="AE30" s="43">
        <f t="shared" si="0"/>
        <v>0.0020138888888888984</v>
      </c>
      <c r="AF30" s="44">
        <f t="shared" si="1"/>
        <v>0.0001388888888888889</v>
      </c>
      <c r="AG30" s="43">
        <f t="shared" si="2"/>
        <v>0.0021527777777777873</v>
      </c>
      <c r="AH30" s="248"/>
      <c r="AI30" s="249"/>
    </row>
    <row r="31" spans="1:35" ht="25.5" customHeight="1">
      <c r="A31" s="246" t="s">
        <v>47</v>
      </c>
      <c r="B31" s="25" t="s">
        <v>237</v>
      </c>
      <c r="C31" s="247" t="s">
        <v>7</v>
      </c>
      <c r="D31" s="27">
        <v>1</v>
      </c>
      <c r="E31" s="28">
        <v>0.1111111111111111</v>
      </c>
      <c r="F31" s="29"/>
      <c r="G31" s="30">
        <v>2</v>
      </c>
      <c r="H31" s="29">
        <v>2</v>
      </c>
      <c r="I31" s="30"/>
      <c r="J31" s="29"/>
      <c r="K31" s="30"/>
      <c r="L31" s="29"/>
      <c r="M31" s="30">
        <v>2</v>
      </c>
      <c r="N31" s="29"/>
      <c r="O31" s="30"/>
      <c r="P31" s="29"/>
      <c r="Q31" s="30">
        <v>2</v>
      </c>
      <c r="R31" s="29"/>
      <c r="S31" s="30"/>
      <c r="T31" s="29"/>
      <c r="U31" s="30"/>
      <c r="V31" s="29"/>
      <c r="W31" s="30"/>
      <c r="X31" s="29">
        <v>2</v>
      </c>
      <c r="Y31" s="30">
        <v>2</v>
      </c>
      <c r="Z31" s="29"/>
      <c r="AA31" s="30">
        <v>2</v>
      </c>
      <c r="AB31" s="29"/>
      <c r="AC31" s="30"/>
      <c r="AD31" s="33">
        <v>0.1133101851851852</v>
      </c>
      <c r="AE31" s="34">
        <f t="shared" si="0"/>
        <v>0.0021990740740740894</v>
      </c>
      <c r="AF31" s="35">
        <f t="shared" si="1"/>
        <v>0.00016203703703703703</v>
      </c>
      <c r="AG31" s="34">
        <f t="shared" si="2"/>
        <v>0.0023611111111111263</v>
      </c>
      <c r="AH31" s="248">
        <f>MIN(AG31:AG32)</f>
        <v>0.0022800925925925758</v>
      </c>
      <c r="AI31" s="249">
        <f>RANK(AH31,$AH$3:$AH$38,1)</f>
        <v>10</v>
      </c>
    </row>
    <row r="32" spans="1:35" ht="12.75">
      <c r="A32" s="246"/>
      <c r="B32" s="38" t="s">
        <v>49</v>
      </c>
      <c r="C32" s="247"/>
      <c r="D32" s="39">
        <v>2</v>
      </c>
      <c r="E32" s="40">
        <v>0.12986111111111112</v>
      </c>
      <c r="F32" s="41">
        <v>2</v>
      </c>
      <c r="G32" s="42">
        <v>2</v>
      </c>
      <c r="H32" s="41"/>
      <c r="I32" s="42"/>
      <c r="J32" s="41"/>
      <c r="K32" s="42"/>
      <c r="L32" s="41">
        <v>2</v>
      </c>
      <c r="M32" s="42"/>
      <c r="N32" s="41"/>
      <c r="O32" s="42"/>
      <c r="P32" s="41"/>
      <c r="Q32" s="42"/>
      <c r="R32" s="41"/>
      <c r="S32" s="42"/>
      <c r="T32" s="41"/>
      <c r="U32" s="42"/>
      <c r="V32" s="41"/>
      <c r="W32" s="42">
        <v>2</v>
      </c>
      <c r="X32" s="41">
        <v>2</v>
      </c>
      <c r="Y32" s="42">
        <v>2</v>
      </c>
      <c r="Z32" s="41"/>
      <c r="AA32" s="42"/>
      <c r="AB32" s="41"/>
      <c r="AC32" s="42"/>
      <c r="AD32" s="55">
        <v>0.1320023148148148</v>
      </c>
      <c r="AE32" s="43">
        <f t="shared" si="0"/>
        <v>0.002141203703703687</v>
      </c>
      <c r="AF32" s="44">
        <f t="shared" si="1"/>
        <v>0.0001388888888888889</v>
      </c>
      <c r="AG32" s="43">
        <f t="shared" si="2"/>
        <v>0.0022800925925925758</v>
      </c>
      <c r="AH32" s="248"/>
      <c r="AI32" s="249"/>
    </row>
    <row r="33" spans="1:35" ht="12.75" customHeight="1">
      <c r="A33" s="246" t="s">
        <v>32</v>
      </c>
      <c r="B33" s="25" t="s">
        <v>238</v>
      </c>
      <c r="C33" s="247" t="s">
        <v>7</v>
      </c>
      <c r="D33" s="27">
        <v>1</v>
      </c>
      <c r="E33" s="28">
        <v>0.11597222222222221</v>
      </c>
      <c r="F33" s="29"/>
      <c r="G33" s="30">
        <v>2</v>
      </c>
      <c r="H33" s="29"/>
      <c r="I33" s="30"/>
      <c r="J33" s="29">
        <v>2</v>
      </c>
      <c r="K33" s="30"/>
      <c r="L33" s="29"/>
      <c r="M33" s="30"/>
      <c r="N33" s="29">
        <v>50</v>
      </c>
      <c r="O33" s="30"/>
      <c r="P33" s="29">
        <v>2</v>
      </c>
      <c r="Q33" s="30"/>
      <c r="R33" s="29"/>
      <c r="S33" s="30"/>
      <c r="T33" s="29"/>
      <c r="U33" s="30">
        <v>2</v>
      </c>
      <c r="V33" s="29"/>
      <c r="W33" s="30">
        <v>2</v>
      </c>
      <c r="X33" s="29">
        <v>2</v>
      </c>
      <c r="Y33" s="30">
        <v>2</v>
      </c>
      <c r="Z33" s="29"/>
      <c r="AA33" s="30"/>
      <c r="AB33" s="29"/>
      <c r="AC33" s="30"/>
      <c r="AD33" s="33">
        <v>0.11888888888888889</v>
      </c>
      <c r="AE33" s="34">
        <f t="shared" si="0"/>
        <v>0.0029166666666666785</v>
      </c>
      <c r="AF33" s="35">
        <f t="shared" si="1"/>
        <v>0.0007407407407407407</v>
      </c>
      <c r="AG33" s="34">
        <f t="shared" si="2"/>
        <v>0.003657407407407419</v>
      </c>
      <c r="AH33" s="248">
        <f>MIN(AG33:AG34)</f>
        <v>0.003159722222222219</v>
      </c>
      <c r="AI33" s="249">
        <f>RANK(AH33,$AH$3:$AH$38,1)</f>
        <v>17</v>
      </c>
    </row>
    <row r="34" spans="1:35" ht="12.75">
      <c r="A34" s="246"/>
      <c r="B34" s="38" t="s">
        <v>29</v>
      </c>
      <c r="C34" s="247"/>
      <c r="D34" s="39">
        <v>2</v>
      </c>
      <c r="E34" s="40">
        <v>0.13541666666666666</v>
      </c>
      <c r="F34" s="41"/>
      <c r="G34" s="42"/>
      <c r="H34" s="41"/>
      <c r="I34" s="42"/>
      <c r="J34" s="41"/>
      <c r="K34" s="42">
        <v>2</v>
      </c>
      <c r="L34" s="41">
        <v>2</v>
      </c>
      <c r="M34" s="42"/>
      <c r="N34" s="41">
        <v>2</v>
      </c>
      <c r="O34" s="42"/>
      <c r="P34" s="41"/>
      <c r="Q34" s="42"/>
      <c r="R34" s="41"/>
      <c r="S34" s="42"/>
      <c r="T34" s="41"/>
      <c r="U34" s="42"/>
      <c r="V34" s="41">
        <v>2</v>
      </c>
      <c r="W34" s="42"/>
      <c r="X34" s="41">
        <v>50</v>
      </c>
      <c r="Y34" s="42">
        <v>2</v>
      </c>
      <c r="Z34" s="41"/>
      <c r="AA34" s="42"/>
      <c r="AB34" s="41"/>
      <c r="AC34" s="42"/>
      <c r="AD34" s="55">
        <v>0.13788194444444443</v>
      </c>
      <c r="AE34" s="43">
        <f t="shared" si="0"/>
        <v>0.0024652777777777746</v>
      </c>
      <c r="AF34" s="44">
        <f t="shared" si="1"/>
        <v>0.0006944444444444445</v>
      </c>
      <c r="AG34" s="43">
        <f t="shared" si="2"/>
        <v>0.003159722222222219</v>
      </c>
      <c r="AH34" s="248"/>
      <c r="AI34" s="249"/>
    </row>
    <row r="35" spans="1:35" ht="12.75" customHeight="1" thickBot="1">
      <c r="A35" s="246" t="s">
        <v>22</v>
      </c>
      <c r="B35" s="25" t="s">
        <v>239</v>
      </c>
      <c r="C35" s="247" t="s">
        <v>7</v>
      </c>
      <c r="D35" s="27">
        <v>1</v>
      </c>
      <c r="E35" s="28">
        <v>0.10555555555555556</v>
      </c>
      <c r="F35" s="29"/>
      <c r="G35" s="30"/>
      <c r="H35" s="29"/>
      <c r="I35" s="30"/>
      <c r="J35" s="29">
        <v>2</v>
      </c>
      <c r="K35" s="30"/>
      <c r="L35" s="29"/>
      <c r="M35" s="30">
        <v>50</v>
      </c>
      <c r="N35" s="29"/>
      <c r="O35" s="30"/>
      <c r="P35" s="31"/>
      <c r="Q35" s="30"/>
      <c r="R35" s="29"/>
      <c r="S35" s="30"/>
      <c r="T35" s="29"/>
      <c r="U35" s="30"/>
      <c r="V35" s="29"/>
      <c r="W35" s="30">
        <v>2</v>
      </c>
      <c r="X35" s="29"/>
      <c r="Y35" s="30">
        <v>2</v>
      </c>
      <c r="Z35" s="29"/>
      <c r="AA35" s="30"/>
      <c r="AB35" s="29"/>
      <c r="AC35" s="30"/>
      <c r="AD35" s="33">
        <v>0.10805555555555556</v>
      </c>
      <c r="AE35" s="34">
        <f>AD35-E35</f>
        <v>0.0025000000000000022</v>
      </c>
      <c r="AF35" s="35">
        <f>TIME(,,SUM(F35:AC35))</f>
        <v>0.0006481481481481481</v>
      </c>
      <c r="AG35" s="34">
        <f>AF35+AE35</f>
        <v>0.0031481481481481503</v>
      </c>
      <c r="AH35" s="248">
        <f>MIN(AG35:AG36)</f>
        <v>0.0031481481481481503</v>
      </c>
      <c r="AI35" s="249">
        <f>RANK(AH35,$AH$3:$AH$38,1)</f>
        <v>16</v>
      </c>
    </row>
    <row r="36" spans="1:35" ht="13.5" thickBot="1">
      <c r="A36" s="250"/>
      <c r="B36" s="199" t="s">
        <v>24</v>
      </c>
      <c r="C36" s="251"/>
      <c r="D36" s="201">
        <v>2</v>
      </c>
      <c r="E36" s="202">
        <v>0.12638888888888888</v>
      </c>
      <c r="F36" s="69"/>
      <c r="G36" s="70"/>
      <c r="H36" s="69"/>
      <c r="I36" s="70"/>
      <c r="J36" s="69">
        <v>2</v>
      </c>
      <c r="K36" s="70"/>
      <c r="L36" s="69"/>
      <c r="M36" s="70"/>
      <c r="N36" s="69"/>
      <c r="O36" s="70"/>
      <c r="P36" s="69"/>
      <c r="Q36" s="70"/>
      <c r="R36" s="69"/>
      <c r="S36" s="70"/>
      <c r="T36" s="69"/>
      <c r="U36" s="70"/>
      <c r="V36" s="69"/>
      <c r="W36" s="70"/>
      <c r="X36" s="69">
        <v>2</v>
      </c>
      <c r="Y36" s="70"/>
      <c r="Z36" s="69"/>
      <c r="AA36" s="70"/>
      <c r="AB36" s="69"/>
      <c r="AC36" s="70"/>
      <c r="AD36" s="221">
        <v>0.1296064814814815</v>
      </c>
      <c r="AE36" s="203">
        <f>AD36-E36</f>
        <v>0.003217592592592605</v>
      </c>
      <c r="AF36" s="204">
        <f>TIME(,,SUM(F36:AC36))</f>
        <v>4.6296296296296294E-05</v>
      </c>
      <c r="AG36" s="203">
        <f>AF36+AE36</f>
        <v>0.0032638888888889017</v>
      </c>
      <c r="AH36" s="252"/>
      <c r="AI36" s="229"/>
    </row>
    <row r="37" spans="1:35" ht="12.75" customHeight="1" thickBot="1">
      <c r="A37" s="230" t="s">
        <v>117</v>
      </c>
      <c r="B37" s="223" t="s">
        <v>240</v>
      </c>
      <c r="C37" s="164" t="s">
        <v>7</v>
      </c>
      <c r="D37" s="207">
        <v>1</v>
      </c>
      <c r="E37" s="208">
        <v>0.10625</v>
      </c>
      <c r="F37" s="209">
        <v>2</v>
      </c>
      <c r="G37" s="210"/>
      <c r="H37" s="209"/>
      <c r="I37" s="210"/>
      <c r="J37" s="209"/>
      <c r="K37" s="210"/>
      <c r="L37" s="209"/>
      <c r="M37" s="210"/>
      <c r="N37" s="209"/>
      <c r="O37" s="210"/>
      <c r="P37" s="209"/>
      <c r="Q37" s="210"/>
      <c r="R37" s="209"/>
      <c r="S37" s="210"/>
      <c r="T37" s="209"/>
      <c r="U37" s="210"/>
      <c r="V37" s="209"/>
      <c r="W37" s="210"/>
      <c r="X37" s="209">
        <v>2</v>
      </c>
      <c r="Y37" s="210"/>
      <c r="Z37" s="209"/>
      <c r="AA37" s="210"/>
      <c r="AB37" s="209"/>
      <c r="AC37" s="210"/>
      <c r="AD37" s="211">
        <v>0.10840277777777778</v>
      </c>
      <c r="AE37" s="212">
        <f>AD37-E37</f>
        <v>0.0021527777777777812</v>
      </c>
      <c r="AF37" s="213">
        <f>TIME(,,SUM(F37:AC37))</f>
        <v>4.6296296296296294E-05</v>
      </c>
      <c r="AG37" s="212">
        <f>AF37+AE37</f>
        <v>0.0021990740740740777</v>
      </c>
      <c r="AH37" s="166">
        <f>MIN(AG37:AG38)</f>
        <v>0.0021990740740740777</v>
      </c>
      <c r="AI37" s="458">
        <f>RANK(AH37,$AH$3:$AH$38,1)</f>
        <v>8</v>
      </c>
    </row>
    <row r="38" spans="1:35" ht="13.5" thickBot="1">
      <c r="A38" s="163"/>
      <c r="B38" s="224" t="s">
        <v>112</v>
      </c>
      <c r="C38" s="165"/>
      <c r="D38" s="215">
        <v>2</v>
      </c>
      <c r="E38" s="216">
        <v>0.1277777777777778</v>
      </c>
      <c r="F38" s="217"/>
      <c r="G38" s="218">
        <v>2</v>
      </c>
      <c r="H38" s="217"/>
      <c r="I38" s="218"/>
      <c r="J38" s="217"/>
      <c r="K38" s="218"/>
      <c r="L38" s="217"/>
      <c r="M38" s="218"/>
      <c r="N38" s="217"/>
      <c r="O38" s="218"/>
      <c r="P38" s="217"/>
      <c r="Q38" s="218"/>
      <c r="R38" s="217"/>
      <c r="S38" s="218"/>
      <c r="T38" s="217"/>
      <c r="U38" s="218"/>
      <c r="V38" s="217"/>
      <c r="W38" s="218">
        <v>2</v>
      </c>
      <c r="X38" s="217"/>
      <c r="Y38" s="218">
        <v>2</v>
      </c>
      <c r="Z38" s="217"/>
      <c r="AA38" s="218"/>
      <c r="AB38" s="217">
        <v>2</v>
      </c>
      <c r="AC38" s="218"/>
      <c r="AD38" s="222">
        <v>0.12997685185185184</v>
      </c>
      <c r="AE38" s="219">
        <f>AD38-E38</f>
        <v>0.0021990740740740478</v>
      </c>
      <c r="AF38" s="220">
        <f>TIME(,,SUM(F38:AC38))</f>
        <v>9.259259259259259E-05</v>
      </c>
      <c r="AG38" s="219">
        <f>AF38+AE38</f>
        <v>0.0022916666666666402</v>
      </c>
      <c r="AH38" s="457"/>
      <c r="AI38" s="459"/>
    </row>
    <row r="39" spans="1:35" ht="12.75">
      <c r="A39" s="460"/>
      <c r="B39" s="119"/>
      <c r="C39" s="461"/>
      <c r="D39" s="134"/>
      <c r="E39" s="120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21"/>
      <c r="AE39" s="122"/>
      <c r="AF39" s="122"/>
      <c r="AG39" s="122"/>
      <c r="AH39" s="462"/>
      <c r="AI39" s="463"/>
    </row>
    <row r="40" spans="1:35" ht="12.75">
      <c r="A40" s="460"/>
      <c r="B40" s="119"/>
      <c r="C40" s="461"/>
      <c r="D40" s="134"/>
      <c r="E40" s="120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21"/>
      <c r="AE40" s="122"/>
      <c r="AF40" s="122"/>
      <c r="AG40" s="122"/>
      <c r="AH40" s="462"/>
      <c r="AI40" s="463"/>
    </row>
    <row r="41" spans="1:35" ht="12.75">
      <c r="A41" s="460"/>
      <c r="B41" s="119"/>
      <c r="C41" s="461"/>
      <c r="D41" s="134"/>
      <c r="E41" s="120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21"/>
      <c r="AE41" s="122"/>
      <c r="AF41" s="122"/>
      <c r="AG41" s="122"/>
      <c r="AH41" s="462"/>
      <c r="AI41" s="463"/>
    </row>
    <row r="42" spans="1:35" ht="12.75">
      <c r="A42" s="460"/>
      <c r="B42" s="119"/>
      <c r="C42" s="461"/>
      <c r="D42" s="134"/>
      <c r="E42" s="12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21"/>
      <c r="AE42" s="122"/>
      <c r="AF42" s="122"/>
      <c r="AG42" s="122"/>
      <c r="AH42" s="462"/>
      <c r="AI42" s="463"/>
    </row>
    <row r="43" spans="1:35" ht="12.75">
      <c r="A43" s="460"/>
      <c r="B43" s="119"/>
      <c r="C43" s="461"/>
      <c r="D43" s="134"/>
      <c r="E43" s="12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21"/>
      <c r="AE43" s="122"/>
      <c r="AF43" s="122"/>
      <c r="AG43" s="122"/>
      <c r="AH43" s="462"/>
      <c r="AI43" s="463"/>
    </row>
    <row r="44" spans="1:35" ht="12.75">
      <c r="A44" s="460"/>
      <c r="B44" s="119"/>
      <c r="C44" s="461"/>
      <c r="D44" s="134"/>
      <c r="E44" s="12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21"/>
      <c r="AE44" s="122"/>
      <c r="AF44" s="122"/>
      <c r="AG44" s="122"/>
      <c r="AH44" s="462"/>
      <c r="AI44" s="463"/>
    </row>
    <row r="45" spans="1:35" ht="12.75">
      <c r="A45" s="460"/>
      <c r="B45" s="119"/>
      <c r="C45" s="461"/>
      <c r="D45" s="134"/>
      <c r="E45" s="120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21"/>
      <c r="AE45" s="122"/>
      <c r="AF45" s="122"/>
      <c r="AG45" s="122"/>
      <c r="AH45" s="462"/>
      <c r="AI45" s="463"/>
    </row>
    <row r="46" spans="1:35" ht="12.75">
      <c r="A46" s="460"/>
      <c r="B46" s="119"/>
      <c r="C46" s="461"/>
      <c r="D46" s="134"/>
      <c r="E46" s="120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21"/>
      <c r="AE46" s="122"/>
      <c r="AF46" s="122"/>
      <c r="AG46" s="122"/>
      <c r="AH46" s="462"/>
      <c r="AI46" s="463"/>
    </row>
    <row r="47" spans="1:35" ht="12.75">
      <c r="A47" s="460"/>
      <c r="B47" s="119"/>
      <c r="C47" s="461"/>
      <c r="D47" s="134"/>
      <c r="E47" s="120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21"/>
      <c r="AE47" s="122"/>
      <c r="AF47" s="122"/>
      <c r="AG47" s="122"/>
      <c r="AH47" s="462"/>
      <c r="AI47" s="463"/>
    </row>
    <row r="48" spans="1:35" ht="12.75">
      <c r="A48" s="460"/>
      <c r="B48" s="119"/>
      <c r="C48" s="461"/>
      <c r="D48" s="134"/>
      <c r="E48" s="1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21"/>
      <c r="AE48" s="122"/>
      <c r="AF48" s="122"/>
      <c r="AG48" s="122"/>
      <c r="AH48" s="462"/>
      <c r="AI48" s="463"/>
    </row>
    <row r="49" spans="1:35" ht="12.75">
      <c r="A49" s="460"/>
      <c r="B49" s="119"/>
      <c r="C49" s="461"/>
      <c r="D49" s="134"/>
      <c r="E49" s="12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21"/>
      <c r="AE49" s="122"/>
      <c r="AF49" s="122"/>
      <c r="AG49" s="122"/>
      <c r="AH49" s="462"/>
      <c r="AI49" s="463"/>
    </row>
    <row r="50" spans="1:35" ht="12.75">
      <c r="A50" s="460"/>
      <c r="B50" s="119"/>
      <c r="C50" s="461"/>
      <c r="D50" s="134"/>
      <c r="E50" s="1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21"/>
      <c r="AE50" s="122"/>
      <c r="AF50" s="122"/>
      <c r="AG50" s="122"/>
      <c r="AH50" s="462"/>
      <c r="AI50" s="463"/>
    </row>
    <row r="51" spans="1:35" ht="12.75">
      <c r="A51" s="460"/>
      <c r="B51" s="119"/>
      <c r="C51" s="461"/>
      <c r="D51" s="134"/>
      <c r="E51" s="120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21"/>
      <c r="AE51" s="122"/>
      <c r="AF51" s="122"/>
      <c r="AG51" s="122"/>
      <c r="AH51" s="462"/>
      <c r="AI51" s="463"/>
    </row>
    <row r="52" spans="1:35" ht="12.75">
      <c r="A52" s="460"/>
      <c r="B52" s="119"/>
      <c r="C52" s="461"/>
      <c r="D52" s="134"/>
      <c r="E52" s="1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21"/>
      <c r="AE52" s="122"/>
      <c r="AF52" s="122"/>
      <c r="AG52" s="122"/>
      <c r="AH52" s="462"/>
      <c r="AI52" s="463"/>
    </row>
    <row r="53" spans="1:35" ht="12.75">
      <c r="A53" s="460"/>
      <c r="B53" s="119"/>
      <c r="C53" s="461"/>
      <c r="D53" s="134"/>
      <c r="E53" s="12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21"/>
      <c r="AE53" s="122"/>
      <c r="AF53" s="122"/>
      <c r="AG53" s="122"/>
      <c r="AH53" s="462"/>
      <c r="AI53" s="463"/>
    </row>
    <row r="54" spans="1:35" ht="12.75">
      <c r="A54" s="460"/>
      <c r="B54" s="119"/>
      <c r="C54" s="461"/>
      <c r="D54" s="134"/>
      <c r="E54" s="12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21"/>
      <c r="AE54" s="122"/>
      <c r="AF54" s="122"/>
      <c r="AG54" s="122"/>
      <c r="AH54" s="462"/>
      <c r="AI54" s="463"/>
    </row>
    <row r="55" spans="1:35" ht="12.75">
      <c r="A55" s="460"/>
      <c r="B55" s="119"/>
      <c r="C55" s="461"/>
      <c r="D55" s="134"/>
      <c r="E55" s="12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21"/>
      <c r="AE55" s="122"/>
      <c r="AF55" s="122"/>
      <c r="AG55" s="122"/>
      <c r="AH55" s="462"/>
      <c r="AI55" s="463"/>
    </row>
    <row r="56" spans="1:35" ht="12.75">
      <c r="A56" s="460"/>
      <c r="B56" s="119"/>
      <c r="C56" s="461"/>
      <c r="D56" s="134"/>
      <c r="E56" s="12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21"/>
      <c r="AE56" s="122"/>
      <c r="AF56" s="122"/>
      <c r="AG56" s="122"/>
      <c r="AH56" s="462"/>
      <c r="AI56" s="463"/>
    </row>
    <row r="57" spans="1:35" ht="12.75">
      <c r="A57" s="460"/>
      <c r="B57" s="119"/>
      <c r="C57" s="461"/>
      <c r="D57" s="134"/>
      <c r="E57" s="12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21"/>
      <c r="AE57" s="122"/>
      <c r="AF57" s="122"/>
      <c r="AG57" s="122"/>
      <c r="AH57" s="462"/>
      <c r="AI57" s="463"/>
    </row>
    <row r="58" spans="1:35" ht="12.75">
      <c r="A58" s="460"/>
      <c r="B58" s="119"/>
      <c r="C58" s="461"/>
      <c r="D58" s="134"/>
      <c r="E58" s="12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21"/>
      <c r="AE58" s="122"/>
      <c r="AF58" s="122"/>
      <c r="AG58" s="122"/>
      <c r="AH58" s="462"/>
      <c r="AI58" s="463"/>
    </row>
    <row r="59" spans="1:35" ht="12.75">
      <c r="A59" s="460"/>
      <c r="B59" s="119"/>
      <c r="C59" s="461"/>
      <c r="D59" s="134"/>
      <c r="E59" s="120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21"/>
      <c r="AE59" s="122"/>
      <c r="AF59" s="122"/>
      <c r="AG59" s="122"/>
      <c r="AH59" s="462"/>
      <c r="AI59" s="463"/>
    </row>
    <row r="60" spans="1:35" ht="12.75">
      <c r="A60" s="460"/>
      <c r="B60" s="119"/>
      <c r="C60" s="461"/>
      <c r="D60" s="134"/>
      <c r="E60" s="120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21"/>
      <c r="AE60" s="122"/>
      <c r="AF60" s="122"/>
      <c r="AG60" s="122"/>
      <c r="AH60" s="462"/>
      <c r="AI60" s="463"/>
    </row>
    <row r="61" spans="1:35" ht="12.75">
      <c r="A61" s="460"/>
      <c r="B61" s="119"/>
      <c r="C61" s="461"/>
      <c r="D61" s="134"/>
      <c r="E61" s="12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21"/>
      <c r="AE61" s="122"/>
      <c r="AF61" s="122"/>
      <c r="AG61" s="122"/>
      <c r="AH61" s="462"/>
      <c r="AI61" s="463"/>
    </row>
    <row r="62" spans="1:35" ht="12.75">
      <c r="A62" s="460"/>
      <c r="B62" s="119"/>
      <c r="C62" s="461"/>
      <c r="D62" s="134"/>
      <c r="E62" s="120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21"/>
      <c r="AE62" s="122"/>
      <c r="AF62" s="122"/>
      <c r="AG62" s="122"/>
      <c r="AH62" s="462"/>
      <c r="AI62" s="463"/>
    </row>
    <row r="63" spans="1:35" ht="12.75">
      <c r="A63" s="460"/>
      <c r="B63" s="119"/>
      <c r="C63" s="461"/>
      <c r="D63" s="134"/>
      <c r="E63" s="120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21"/>
      <c r="AE63" s="122"/>
      <c r="AF63" s="122"/>
      <c r="AG63" s="122"/>
      <c r="AH63" s="462"/>
      <c r="AI63" s="463"/>
    </row>
    <row r="64" spans="1:35" ht="12.75">
      <c r="A64" s="460"/>
      <c r="B64" s="119"/>
      <c r="C64" s="461"/>
      <c r="D64" s="134"/>
      <c r="E64" s="120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21"/>
      <c r="AE64" s="122"/>
      <c r="AF64" s="122"/>
      <c r="AG64" s="122"/>
      <c r="AH64" s="462"/>
      <c r="AI64" s="463"/>
    </row>
    <row r="65" spans="1:35" ht="12.75">
      <c r="A65" s="460"/>
      <c r="B65" s="119"/>
      <c r="C65" s="461"/>
      <c r="D65" s="134"/>
      <c r="E65" s="120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21"/>
      <c r="AE65" s="122"/>
      <c r="AF65" s="122"/>
      <c r="AG65" s="122"/>
      <c r="AH65" s="462"/>
      <c r="AI65" s="463"/>
    </row>
    <row r="66" spans="1:35" ht="12.75">
      <c r="A66" s="460"/>
      <c r="B66" s="119"/>
      <c r="C66" s="461"/>
      <c r="D66" s="134"/>
      <c r="E66" s="120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21"/>
      <c r="AE66" s="122"/>
      <c r="AF66" s="122"/>
      <c r="AG66" s="122"/>
      <c r="AH66" s="462"/>
      <c r="AI66" s="463"/>
    </row>
    <row r="67" spans="1:35" ht="12.75">
      <c r="A67" s="460"/>
      <c r="B67" s="119"/>
      <c r="C67" s="461"/>
      <c r="D67" s="134"/>
      <c r="E67" s="120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21"/>
      <c r="AE67" s="122"/>
      <c r="AF67" s="122"/>
      <c r="AG67" s="122"/>
      <c r="AH67" s="462"/>
      <c r="AI67" s="463"/>
    </row>
    <row r="68" spans="1:35" ht="12.75">
      <c r="A68" s="460"/>
      <c r="B68" s="119"/>
      <c r="C68" s="461"/>
      <c r="D68" s="134"/>
      <c r="E68" s="120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21"/>
      <c r="AE68" s="122"/>
      <c r="AF68" s="122"/>
      <c r="AG68" s="122"/>
      <c r="AH68" s="462"/>
      <c r="AI68" s="463"/>
    </row>
    <row r="69" spans="1:35" ht="12.75">
      <c r="A69" s="460"/>
      <c r="B69" s="119"/>
      <c r="C69" s="461"/>
      <c r="D69" s="134"/>
      <c r="E69" s="120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21"/>
      <c r="AE69" s="122"/>
      <c r="AF69" s="122"/>
      <c r="AG69" s="122"/>
      <c r="AH69" s="462"/>
      <c r="AI69" s="463"/>
    </row>
    <row r="70" spans="1:35" ht="12.75">
      <c r="A70" s="460"/>
      <c r="B70" s="119"/>
      <c r="C70" s="461"/>
      <c r="D70" s="134"/>
      <c r="E70" s="120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21"/>
      <c r="AE70" s="122"/>
      <c r="AF70" s="122"/>
      <c r="AG70" s="122"/>
      <c r="AH70" s="462"/>
      <c r="AI70" s="463"/>
    </row>
    <row r="71" spans="1:35" ht="12.75">
      <c r="A71" s="460"/>
      <c r="B71" s="119"/>
      <c r="C71" s="461"/>
      <c r="D71" s="134"/>
      <c r="E71" s="120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21"/>
      <c r="AE71" s="122"/>
      <c r="AF71" s="122"/>
      <c r="AG71" s="122"/>
      <c r="AH71" s="462"/>
      <c r="AI71" s="463"/>
    </row>
    <row r="72" spans="1:35" ht="12.75">
      <c r="A72" s="460"/>
      <c r="B72" s="119"/>
      <c r="C72" s="461"/>
      <c r="D72" s="134"/>
      <c r="E72" s="120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21"/>
      <c r="AE72" s="122"/>
      <c r="AF72" s="122"/>
      <c r="AG72" s="122"/>
      <c r="AH72" s="462"/>
      <c r="AI72" s="463"/>
    </row>
    <row r="73" spans="1:35" ht="12.75">
      <c r="A73" s="460"/>
      <c r="B73" s="119"/>
      <c r="C73" s="461"/>
      <c r="D73" s="134"/>
      <c r="E73" s="120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21"/>
      <c r="AE73" s="122"/>
      <c r="AF73" s="122"/>
      <c r="AG73" s="122"/>
      <c r="AH73" s="462"/>
      <c r="AI73" s="463"/>
    </row>
    <row r="74" spans="1:35" ht="12.75">
      <c r="A74" s="460"/>
      <c r="B74" s="119"/>
      <c r="C74" s="461"/>
      <c r="D74" s="134"/>
      <c r="E74" s="120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21"/>
      <c r="AE74" s="122"/>
      <c r="AF74" s="122"/>
      <c r="AG74" s="122"/>
      <c r="AH74" s="462"/>
      <c r="AI74" s="463"/>
    </row>
    <row r="75" spans="1:35" ht="12.75">
      <c r="A75" s="460"/>
      <c r="B75" s="119"/>
      <c r="C75" s="461"/>
      <c r="D75" s="134"/>
      <c r="E75" s="120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21"/>
      <c r="AE75" s="122"/>
      <c r="AF75" s="122"/>
      <c r="AG75" s="122"/>
      <c r="AH75" s="462"/>
      <c r="AI75" s="463"/>
    </row>
    <row r="76" spans="1:35" ht="12.75">
      <c r="A76" s="460"/>
      <c r="B76" s="119"/>
      <c r="C76" s="461"/>
      <c r="D76" s="134"/>
      <c r="E76" s="120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21"/>
      <c r="AE76" s="122"/>
      <c r="AF76" s="122"/>
      <c r="AG76" s="122"/>
      <c r="AH76" s="462"/>
      <c r="AI76" s="463"/>
    </row>
    <row r="77" spans="1:35" ht="12.75">
      <c r="A77" s="460"/>
      <c r="B77" s="119"/>
      <c r="C77" s="461"/>
      <c r="D77" s="134"/>
      <c r="E77" s="120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21"/>
      <c r="AE77" s="122"/>
      <c r="AF77" s="122"/>
      <c r="AG77" s="122"/>
      <c r="AH77" s="462"/>
      <c r="AI77" s="463"/>
    </row>
    <row r="78" spans="1:35" ht="12.75">
      <c r="A78" s="460"/>
      <c r="B78" s="119"/>
      <c r="C78" s="461"/>
      <c r="D78" s="134"/>
      <c r="E78" s="120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21"/>
      <c r="AE78" s="122"/>
      <c r="AF78" s="122"/>
      <c r="AG78" s="122"/>
      <c r="AH78" s="462"/>
      <c r="AI78" s="463"/>
    </row>
    <row r="79" spans="1:35" ht="12.75">
      <c r="A79" s="460"/>
      <c r="B79" s="119"/>
      <c r="C79" s="461"/>
      <c r="D79" s="134"/>
      <c r="E79" s="120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21"/>
      <c r="AE79" s="122"/>
      <c r="AF79" s="122"/>
      <c r="AG79" s="122"/>
      <c r="AH79" s="462"/>
      <c r="AI79" s="463"/>
    </row>
    <row r="80" spans="1:35" ht="12.75">
      <c r="A80" s="460"/>
      <c r="B80" s="119"/>
      <c r="C80" s="461"/>
      <c r="D80" s="134"/>
      <c r="E80" s="120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21"/>
      <c r="AE80" s="122"/>
      <c r="AF80" s="122"/>
      <c r="AG80" s="122"/>
      <c r="AH80" s="462"/>
      <c r="AI80" s="463"/>
    </row>
    <row r="81" spans="1:35" ht="12.75">
      <c r="A81" s="460"/>
      <c r="B81" s="119"/>
      <c r="C81" s="461"/>
      <c r="D81" s="134"/>
      <c r="E81" s="120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21"/>
      <c r="AE81" s="122"/>
      <c r="AF81" s="122"/>
      <c r="AG81" s="122"/>
      <c r="AH81" s="462"/>
      <c r="AI81" s="463"/>
    </row>
    <row r="82" spans="1:35" ht="12.75">
      <c r="A82" s="460"/>
      <c r="B82" s="119"/>
      <c r="C82" s="461"/>
      <c r="D82" s="134"/>
      <c r="E82" s="120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21"/>
      <c r="AE82" s="122"/>
      <c r="AF82" s="122"/>
      <c r="AG82" s="122"/>
      <c r="AH82" s="462"/>
      <c r="AI82" s="463"/>
    </row>
    <row r="83" spans="1:35" ht="12.75">
      <c r="A83" s="460"/>
      <c r="B83" s="119"/>
      <c r="C83" s="461"/>
      <c r="D83" s="134"/>
      <c r="E83" s="120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21"/>
      <c r="AE83" s="122"/>
      <c r="AF83" s="122"/>
      <c r="AG83" s="122"/>
      <c r="AH83" s="462"/>
      <c r="AI83" s="463"/>
    </row>
    <row r="84" spans="1:35" ht="12.75">
      <c r="A84" s="460"/>
      <c r="B84" s="119"/>
      <c r="C84" s="461"/>
      <c r="D84" s="134"/>
      <c r="E84" s="120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21"/>
      <c r="AE84" s="122"/>
      <c r="AF84" s="122"/>
      <c r="AG84" s="122"/>
      <c r="AH84" s="462"/>
      <c r="AI84" s="463"/>
    </row>
    <row r="85" spans="1:35" ht="12.75">
      <c r="A85" s="460"/>
      <c r="B85" s="119"/>
      <c r="C85" s="461"/>
      <c r="D85" s="134"/>
      <c r="E85" s="120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21"/>
      <c r="AE85" s="122"/>
      <c r="AF85" s="122"/>
      <c r="AG85" s="122"/>
      <c r="AH85" s="462"/>
      <c r="AI85" s="463"/>
    </row>
    <row r="86" spans="1:35" ht="12.75">
      <c r="A86" s="460"/>
      <c r="B86" s="119"/>
      <c r="C86" s="461"/>
      <c r="D86" s="134"/>
      <c r="E86" s="120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21"/>
      <c r="AE86" s="122"/>
      <c r="AF86" s="122"/>
      <c r="AG86" s="122"/>
      <c r="AH86" s="462"/>
      <c r="AI86" s="463"/>
    </row>
    <row r="87" spans="1:35" ht="12.75">
      <c r="A87" s="460"/>
      <c r="B87" s="119"/>
      <c r="C87" s="461"/>
      <c r="D87" s="134"/>
      <c r="E87" s="120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21"/>
      <c r="AE87" s="122"/>
      <c r="AF87" s="122"/>
      <c r="AG87" s="122"/>
      <c r="AH87" s="462"/>
      <c r="AI87" s="463"/>
    </row>
    <row r="88" spans="1:35" ht="12.75">
      <c r="A88" s="460"/>
      <c r="B88" s="119"/>
      <c r="C88" s="461"/>
      <c r="D88" s="134"/>
      <c r="E88" s="120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21"/>
      <c r="AE88" s="122"/>
      <c r="AF88" s="122"/>
      <c r="AG88" s="122"/>
      <c r="AH88" s="462"/>
      <c r="AI88" s="463"/>
    </row>
    <row r="89" spans="1:35" ht="12.75">
      <c r="A89" s="460"/>
      <c r="B89" s="119"/>
      <c r="C89" s="461"/>
      <c r="D89" s="134"/>
      <c r="E89" s="120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21"/>
      <c r="AE89" s="122"/>
      <c r="AF89" s="122"/>
      <c r="AG89" s="122"/>
      <c r="AH89" s="462"/>
      <c r="AI89" s="463"/>
    </row>
    <row r="90" spans="1:35" ht="12.75">
      <c r="A90" s="460"/>
      <c r="B90" s="119"/>
      <c r="C90" s="461"/>
      <c r="D90" s="134"/>
      <c r="E90" s="120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21"/>
      <c r="AE90" s="122"/>
      <c r="AF90" s="122"/>
      <c r="AG90" s="122"/>
      <c r="AH90" s="462"/>
      <c r="AI90" s="463"/>
    </row>
    <row r="91" spans="1:35" ht="12.75">
      <c r="A91" s="460"/>
      <c r="B91" s="119"/>
      <c r="C91" s="461"/>
      <c r="D91" s="134"/>
      <c r="E91" s="120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21"/>
      <c r="AE91" s="122"/>
      <c r="AF91" s="122"/>
      <c r="AG91" s="122"/>
      <c r="AH91" s="462"/>
      <c r="AI91" s="463"/>
    </row>
    <row r="92" spans="1:35" ht="12.75">
      <c r="A92" s="460"/>
      <c r="B92" s="119"/>
      <c r="C92" s="461"/>
      <c r="D92" s="134"/>
      <c r="E92" s="120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21"/>
      <c r="AE92" s="122"/>
      <c r="AF92" s="122"/>
      <c r="AG92" s="122"/>
      <c r="AH92" s="462"/>
      <c r="AI92" s="463"/>
    </row>
    <row r="93" spans="1:35" ht="12.75">
      <c r="A93" s="460"/>
      <c r="B93" s="119"/>
      <c r="C93" s="461"/>
      <c r="D93" s="134"/>
      <c r="E93" s="120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21"/>
      <c r="AE93" s="122"/>
      <c r="AF93" s="122"/>
      <c r="AG93" s="122"/>
      <c r="AH93" s="462"/>
      <c r="AI93" s="463"/>
    </row>
    <row r="94" spans="1:35" ht="12.75">
      <c r="A94" s="460"/>
      <c r="B94" s="119"/>
      <c r="C94" s="461"/>
      <c r="D94" s="134"/>
      <c r="E94" s="120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21"/>
      <c r="AE94" s="122"/>
      <c r="AF94" s="122"/>
      <c r="AG94" s="122"/>
      <c r="AH94" s="462"/>
      <c r="AI94" s="463"/>
    </row>
    <row r="95" spans="1:35" ht="12.75">
      <c r="A95" s="460"/>
      <c r="B95" s="119"/>
      <c r="C95" s="461"/>
      <c r="D95" s="134"/>
      <c r="E95" s="120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21"/>
      <c r="AE95" s="122"/>
      <c r="AF95" s="122"/>
      <c r="AG95" s="122"/>
      <c r="AH95" s="462"/>
      <c r="AI95" s="463"/>
    </row>
    <row r="96" spans="1:35" ht="12.75">
      <c r="A96" s="460"/>
      <c r="B96" s="119"/>
      <c r="C96" s="461"/>
      <c r="D96" s="134"/>
      <c r="E96" s="120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21"/>
      <c r="AE96" s="122"/>
      <c r="AF96" s="122"/>
      <c r="AG96" s="122"/>
      <c r="AH96" s="462"/>
      <c r="AI96" s="463"/>
    </row>
    <row r="97" spans="1:35" ht="12.75">
      <c r="A97" s="460"/>
      <c r="B97" s="119"/>
      <c r="C97" s="461"/>
      <c r="D97" s="134"/>
      <c r="E97" s="120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21"/>
      <c r="AE97" s="122"/>
      <c r="AF97" s="122"/>
      <c r="AG97" s="122"/>
      <c r="AH97" s="462"/>
      <c r="AI97" s="463"/>
    </row>
    <row r="98" spans="1:35" ht="12.75">
      <c r="A98" s="460"/>
      <c r="B98" s="119"/>
      <c r="C98" s="461"/>
      <c r="D98" s="134"/>
      <c r="E98" s="120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21"/>
      <c r="AE98" s="122"/>
      <c r="AF98" s="122"/>
      <c r="AG98" s="122"/>
      <c r="AH98" s="462"/>
      <c r="AI98" s="463"/>
    </row>
    <row r="99" spans="1:35" ht="12.75">
      <c r="A99" s="460"/>
      <c r="B99" s="119"/>
      <c r="C99" s="461"/>
      <c r="D99" s="134"/>
      <c r="E99" s="120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21"/>
      <c r="AE99" s="122"/>
      <c r="AF99" s="122"/>
      <c r="AG99" s="122"/>
      <c r="AH99" s="462"/>
      <c r="AI99" s="463"/>
    </row>
    <row r="100" spans="1:35" ht="12.75">
      <c r="A100" s="460"/>
      <c r="B100" s="119"/>
      <c r="C100" s="461"/>
      <c r="D100" s="134"/>
      <c r="E100" s="120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21"/>
      <c r="AE100" s="122"/>
      <c r="AF100" s="122"/>
      <c r="AG100" s="122"/>
      <c r="AH100" s="462"/>
      <c r="AI100" s="463"/>
    </row>
    <row r="101" spans="1:35" ht="12.75">
      <c r="A101" s="460"/>
      <c r="B101" s="119"/>
      <c r="C101" s="461"/>
      <c r="D101" s="134"/>
      <c r="E101" s="120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21"/>
      <c r="AE101" s="122"/>
      <c r="AF101" s="122"/>
      <c r="AG101" s="122"/>
      <c r="AH101" s="462"/>
      <c r="AI101" s="463"/>
    </row>
    <row r="102" spans="1:35" ht="12.75">
      <c r="A102" s="460"/>
      <c r="B102" s="119"/>
      <c r="C102" s="461"/>
      <c r="D102" s="134"/>
      <c r="E102" s="120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21"/>
      <c r="AE102" s="122"/>
      <c r="AF102" s="122"/>
      <c r="AG102" s="122"/>
      <c r="AH102" s="462"/>
      <c r="AI102" s="463"/>
    </row>
    <row r="103" spans="1:35" ht="12.75">
      <c r="A103" s="460"/>
      <c r="B103" s="119"/>
      <c r="C103" s="461"/>
      <c r="D103" s="134"/>
      <c r="E103" s="120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21"/>
      <c r="AE103" s="122"/>
      <c r="AF103" s="122"/>
      <c r="AG103" s="122"/>
      <c r="AH103" s="462"/>
      <c r="AI103" s="463"/>
    </row>
    <row r="104" spans="1:35" ht="12.75">
      <c r="A104" s="460"/>
      <c r="B104" s="119"/>
      <c r="C104" s="461"/>
      <c r="D104" s="134"/>
      <c r="E104" s="120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21"/>
      <c r="AE104" s="122"/>
      <c r="AF104" s="122"/>
      <c r="AG104" s="122"/>
      <c r="AH104" s="462"/>
      <c r="AI104" s="463"/>
    </row>
    <row r="105" spans="1:35" ht="12.75">
      <c r="A105" s="460"/>
      <c r="B105" s="119"/>
      <c r="C105" s="461"/>
      <c r="D105" s="134"/>
      <c r="E105" s="120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21"/>
      <c r="AE105" s="122"/>
      <c r="AF105" s="122"/>
      <c r="AG105" s="122"/>
      <c r="AH105" s="462"/>
      <c r="AI105" s="463"/>
    </row>
    <row r="106" spans="1:35" ht="12.75">
      <c r="A106" s="460"/>
      <c r="B106" s="119"/>
      <c r="C106" s="461"/>
      <c r="D106" s="134"/>
      <c r="E106" s="120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21"/>
      <c r="AE106" s="122"/>
      <c r="AF106" s="122"/>
      <c r="AG106" s="122"/>
      <c r="AH106" s="462"/>
      <c r="AI106" s="463"/>
    </row>
    <row r="107" spans="1:35" ht="12.75">
      <c r="A107" s="460"/>
      <c r="B107" s="119"/>
      <c r="C107" s="461"/>
      <c r="D107" s="134"/>
      <c r="E107" s="120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21"/>
      <c r="AE107" s="122"/>
      <c r="AF107" s="122"/>
      <c r="AG107" s="122"/>
      <c r="AH107" s="462"/>
      <c r="AI107" s="463"/>
    </row>
    <row r="108" spans="1:35" ht="12.75">
      <c r="A108" s="460"/>
      <c r="B108" s="119"/>
      <c r="C108" s="461"/>
      <c r="D108" s="134"/>
      <c r="E108" s="120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21"/>
      <c r="AE108" s="122"/>
      <c r="AF108" s="122"/>
      <c r="AG108" s="122"/>
      <c r="AH108" s="462"/>
      <c r="AI108" s="463"/>
    </row>
    <row r="109" spans="1:35" ht="12.75">
      <c r="A109" s="460"/>
      <c r="B109" s="119"/>
      <c r="C109" s="461"/>
      <c r="D109" s="134"/>
      <c r="E109" s="120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21"/>
      <c r="AE109" s="122"/>
      <c r="AF109" s="122"/>
      <c r="AG109" s="122"/>
      <c r="AH109" s="462"/>
      <c r="AI109" s="463"/>
    </row>
    <row r="110" spans="1:35" ht="12.75">
      <c r="A110" s="460"/>
      <c r="B110" s="119"/>
      <c r="C110" s="461"/>
      <c r="D110" s="134"/>
      <c r="E110" s="120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21"/>
      <c r="AE110" s="122"/>
      <c r="AF110" s="122"/>
      <c r="AG110" s="122"/>
      <c r="AH110" s="462"/>
      <c r="AI110" s="463"/>
    </row>
    <row r="111" spans="1:35" ht="12.75">
      <c r="A111" s="460"/>
      <c r="B111" s="119"/>
      <c r="C111" s="461"/>
      <c r="D111" s="134"/>
      <c r="E111" s="120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21"/>
      <c r="AE111" s="122"/>
      <c r="AF111" s="122"/>
      <c r="AG111" s="122"/>
      <c r="AH111" s="462"/>
      <c r="AI111" s="463"/>
    </row>
    <row r="112" spans="1:35" ht="12.75">
      <c r="A112" s="460"/>
      <c r="B112" s="119"/>
      <c r="C112" s="461"/>
      <c r="D112" s="134"/>
      <c r="E112" s="120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21"/>
      <c r="AE112" s="122"/>
      <c r="AF112" s="122"/>
      <c r="AG112" s="122"/>
      <c r="AH112" s="462"/>
      <c r="AI112" s="463"/>
    </row>
    <row r="113" spans="1:35" ht="12.75">
      <c r="A113" s="460"/>
      <c r="B113" s="119"/>
      <c r="C113" s="461"/>
      <c r="D113" s="134"/>
      <c r="E113" s="120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21"/>
      <c r="AE113" s="122"/>
      <c r="AF113" s="122"/>
      <c r="AG113" s="122"/>
      <c r="AH113" s="462"/>
      <c r="AI113" s="463"/>
    </row>
    <row r="114" spans="1:35" ht="12.75">
      <c r="A114" s="460"/>
      <c r="B114" s="119"/>
      <c r="C114" s="461"/>
      <c r="D114" s="134"/>
      <c r="E114" s="120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21"/>
      <c r="AE114" s="122"/>
      <c r="AF114" s="122"/>
      <c r="AG114" s="122"/>
      <c r="AH114" s="462"/>
      <c r="AI114" s="463"/>
    </row>
    <row r="115" spans="1:35" ht="12.75">
      <c r="A115" s="460"/>
      <c r="B115" s="119"/>
      <c r="C115" s="461"/>
      <c r="D115" s="134"/>
      <c r="E115" s="120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21"/>
      <c r="AE115" s="122"/>
      <c r="AF115" s="122"/>
      <c r="AG115" s="122"/>
      <c r="AH115" s="462"/>
      <c r="AI115" s="463"/>
    </row>
    <row r="116" spans="1:35" ht="12.75">
      <c r="A116" s="460"/>
      <c r="B116" s="119"/>
      <c r="C116" s="461"/>
      <c r="D116" s="134"/>
      <c r="E116" s="120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21"/>
      <c r="AE116" s="122"/>
      <c r="AF116" s="122"/>
      <c r="AG116" s="122"/>
      <c r="AH116" s="462"/>
      <c r="AI116" s="463"/>
    </row>
    <row r="117" spans="1:35" ht="12.75">
      <c r="A117" s="460"/>
      <c r="B117" s="119"/>
      <c r="C117" s="461"/>
      <c r="D117" s="134"/>
      <c r="E117" s="120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21"/>
      <c r="AE117" s="122"/>
      <c r="AF117" s="122"/>
      <c r="AG117" s="122"/>
      <c r="AH117" s="462"/>
      <c r="AI117" s="463"/>
    </row>
    <row r="118" spans="1:35" ht="12.75">
      <c r="A118" s="460"/>
      <c r="B118" s="119"/>
      <c r="C118" s="461"/>
      <c r="D118" s="134"/>
      <c r="E118" s="120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21"/>
      <c r="AE118" s="122"/>
      <c r="AF118" s="122"/>
      <c r="AG118" s="122"/>
      <c r="AH118" s="462"/>
      <c r="AI118" s="463"/>
    </row>
    <row r="119" spans="1:35" ht="12.75">
      <c r="A119" s="460"/>
      <c r="B119" s="119"/>
      <c r="C119" s="461"/>
      <c r="D119" s="134"/>
      <c r="E119" s="120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21"/>
      <c r="AE119" s="122"/>
      <c r="AF119" s="122"/>
      <c r="AG119" s="122"/>
      <c r="AH119" s="462"/>
      <c r="AI119" s="463"/>
    </row>
    <row r="120" spans="1:35" ht="12.75">
      <c r="A120" s="460"/>
      <c r="B120" s="119"/>
      <c r="C120" s="461"/>
      <c r="D120" s="134"/>
      <c r="E120" s="120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21"/>
      <c r="AE120" s="122"/>
      <c r="AF120" s="122"/>
      <c r="AG120" s="122"/>
      <c r="AH120" s="462"/>
      <c r="AI120" s="463"/>
    </row>
    <row r="121" spans="1:35" ht="12.75">
      <c r="A121" s="460"/>
      <c r="B121" s="119"/>
      <c r="C121" s="461"/>
      <c r="D121" s="134"/>
      <c r="E121" s="120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21"/>
      <c r="AE121" s="122"/>
      <c r="AF121" s="122"/>
      <c r="AG121" s="122"/>
      <c r="AH121" s="462"/>
      <c r="AI121" s="463"/>
    </row>
    <row r="122" spans="1:35" ht="12.75">
      <c r="A122" s="460"/>
      <c r="B122" s="119"/>
      <c r="C122" s="461"/>
      <c r="D122" s="134"/>
      <c r="E122" s="120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21"/>
      <c r="AE122" s="122"/>
      <c r="AF122" s="122"/>
      <c r="AG122" s="122"/>
      <c r="AH122" s="462"/>
      <c r="AI122" s="463"/>
    </row>
    <row r="123" spans="1:35" ht="12.75">
      <c r="A123" s="460"/>
      <c r="B123" s="119"/>
      <c r="C123" s="461"/>
      <c r="D123" s="134"/>
      <c r="E123" s="120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21"/>
      <c r="AE123" s="122"/>
      <c r="AF123" s="122"/>
      <c r="AG123" s="122"/>
      <c r="AH123" s="462"/>
      <c r="AI123" s="463"/>
    </row>
    <row r="124" spans="1:35" ht="12.75">
      <c r="A124" s="460"/>
      <c r="B124" s="119"/>
      <c r="C124" s="461"/>
      <c r="D124" s="134"/>
      <c r="E124" s="120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21"/>
      <c r="AE124" s="122"/>
      <c r="AF124" s="122"/>
      <c r="AG124" s="122"/>
      <c r="AH124" s="462"/>
      <c r="AI124" s="463"/>
    </row>
    <row r="125" spans="1:35" ht="12.75">
      <c r="A125" s="460"/>
      <c r="B125" s="119"/>
      <c r="C125" s="461"/>
      <c r="D125" s="134"/>
      <c r="E125" s="120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21"/>
      <c r="AE125" s="122"/>
      <c r="AF125" s="122"/>
      <c r="AG125" s="122"/>
      <c r="AH125" s="462"/>
      <c r="AI125" s="463"/>
    </row>
    <row r="126" spans="1:35" ht="12.75">
      <c r="A126" s="460"/>
      <c r="B126" s="119"/>
      <c r="C126" s="461"/>
      <c r="D126" s="134"/>
      <c r="E126" s="120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21"/>
      <c r="AE126" s="122"/>
      <c r="AF126" s="122"/>
      <c r="AG126" s="122"/>
      <c r="AH126" s="462"/>
      <c r="AI126" s="463"/>
    </row>
    <row r="127" spans="1:35" ht="12.75">
      <c r="A127" s="460"/>
      <c r="B127" s="119"/>
      <c r="C127" s="461"/>
      <c r="D127" s="134"/>
      <c r="E127" s="120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21"/>
      <c r="AE127" s="122"/>
      <c r="AF127" s="122"/>
      <c r="AG127" s="122"/>
      <c r="AH127" s="462"/>
      <c r="AI127" s="463"/>
    </row>
    <row r="128" spans="1:35" ht="12.75">
      <c r="A128" s="460"/>
      <c r="B128" s="119"/>
      <c r="C128" s="461"/>
      <c r="D128" s="134"/>
      <c r="E128" s="120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21"/>
      <c r="AE128" s="122"/>
      <c r="AF128" s="122"/>
      <c r="AG128" s="122"/>
      <c r="AH128" s="462"/>
      <c r="AI128" s="463"/>
    </row>
    <row r="129" spans="1:35" ht="12.75">
      <c r="A129" s="460"/>
      <c r="B129" s="119"/>
      <c r="C129" s="461"/>
      <c r="D129" s="134"/>
      <c r="E129" s="120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21"/>
      <c r="AE129" s="122"/>
      <c r="AF129" s="122"/>
      <c r="AG129" s="122"/>
      <c r="AH129" s="462"/>
      <c r="AI129" s="463"/>
    </row>
    <row r="130" spans="1:35" ht="12.75">
      <c r="A130" s="460"/>
      <c r="B130" s="119"/>
      <c r="C130" s="461"/>
      <c r="D130" s="134"/>
      <c r="E130" s="120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21"/>
      <c r="AE130" s="122"/>
      <c r="AF130" s="122"/>
      <c r="AG130" s="122"/>
      <c r="AH130" s="462"/>
      <c r="AI130" s="463"/>
    </row>
    <row r="131" spans="1:35" ht="12.75">
      <c r="A131" s="460"/>
      <c r="B131" s="119"/>
      <c r="C131" s="461"/>
      <c r="D131" s="134"/>
      <c r="E131" s="120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21"/>
      <c r="AE131" s="122"/>
      <c r="AF131" s="122"/>
      <c r="AG131" s="122"/>
      <c r="AH131" s="462"/>
      <c r="AI131" s="463"/>
    </row>
    <row r="132" spans="1:35" ht="12.75">
      <c r="A132" s="460"/>
      <c r="B132" s="119"/>
      <c r="C132" s="461"/>
      <c r="D132" s="134"/>
      <c r="E132" s="120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21"/>
      <c r="AE132" s="122"/>
      <c r="AF132" s="122"/>
      <c r="AG132" s="122"/>
      <c r="AH132" s="462"/>
      <c r="AI132" s="463"/>
    </row>
    <row r="133" spans="1:35" ht="12.75">
      <c r="A133" s="460"/>
      <c r="B133" s="119"/>
      <c r="C133" s="461"/>
      <c r="D133" s="134"/>
      <c r="E133" s="120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21"/>
      <c r="AE133" s="122"/>
      <c r="AF133" s="122"/>
      <c r="AG133" s="122"/>
      <c r="AH133" s="462"/>
      <c r="AI133" s="463"/>
    </row>
    <row r="134" spans="1:35" ht="12.75">
      <c r="A134" s="460"/>
      <c r="B134" s="119"/>
      <c r="C134" s="461"/>
      <c r="D134" s="134"/>
      <c r="E134" s="120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21"/>
      <c r="AE134" s="122"/>
      <c r="AF134" s="122"/>
      <c r="AG134" s="122"/>
      <c r="AH134" s="462"/>
      <c r="AI134" s="463"/>
    </row>
    <row r="135" spans="1:35" ht="12.75">
      <c r="A135" s="460"/>
      <c r="B135" s="119"/>
      <c r="C135" s="461"/>
      <c r="D135" s="134"/>
      <c r="E135" s="120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21"/>
      <c r="AE135" s="122"/>
      <c r="AF135" s="122"/>
      <c r="AG135" s="122"/>
      <c r="AH135" s="462"/>
      <c r="AI135" s="463"/>
    </row>
    <row r="136" spans="1:35" ht="12.75">
      <c r="A136" s="460"/>
      <c r="B136" s="119"/>
      <c r="C136" s="461"/>
      <c r="D136" s="134"/>
      <c r="E136" s="120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21"/>
      <c r="AE136" s="122"/>
      <c r="AF136" s="122"/>
      <c r="AG136" s="122"/>
      <c r="AH136" s="462"/>
      <c r="AI136" s="463"/>
    </row>
    <row r="137" spans="1:35" ht="12.75">
      <c r="A137" s="460"/>
      <c r="B137" s="119"/>
      <c r="C137" s="461"/>
      <c r="D137" s="134"/>
      <c r="E137" s="120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21"/>
      <c r="AE137" s="122"/>
      <c r="AF137" s="122"/>
      <c r="AG137" s="122"/>
      <c r="AH137" s="462"/>
      <c r="AI137" s="463"/>
    </row>
    <row r="138" spans="1:35" ht="12.75">
      <c r="A138" s="460"/>
      <c r="B138" s="119"/>
      <c r="C138" s="461"/>
      <c r="D138" s="134"/>
      <c r="E138" s="120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21"/>
      <c r="AE138" s="122"/>
      <c r="AF138" s="122"/>
      <c r="AG138" s="122"/>
      <c r="AH138" s="462"/>
      <c r="AI138" s="463"/>
    </row>
    <row r="139" spans="1:35" ht="12.75">
      <c r="A139" s="460"/>
      <c r="B139" s="119"/>
      <c r="C139" s="461"/>
      <c r="D139" s="134"/>
      <c r="E139" s="120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21"/>
      <c r="AE139" s="122"/>
      <c r="AF139" s="122"/>
      <c r="AG139" s="122"/>
      <c r="AH139" s="462"/>
      <c r="AI139" s="463"/>
    </row>
    <row r="140" spans="1:35" ht="12.75">
      <c r="A140" s="460"/>
      <c r="B140" s="119"/>
      <c r="C140" s="461"/>
      <c r="D140" s="134"/>
      <c r="E140" s="120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21"/>
      <c r="AE140" s="122"/>
      <c r="AF140" s="122"/>
      <c r="AG140" s="122"/>
      <c r="AH140" s="462"/>
      <c r="AI140" s="463"/>
    </row>
    <row r="141" spans="1:35" ht="12.75">
      <c r="A141" s="460"/>
      <c r="B141" s="119"/>
      <c r="C141" s="461"/>
      <c r="D141" s="134"/>
      <c r="E141" s="120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21"/>
      <c r="AE141" s="122"/>
      <c r="AF141" s="122"/>
      <c r="AG141" s="122"/>
      <c r="AH141" s="462"/>
      <c r="AI141" s="463"/>
    </row>
    <row r="142" spans="1:35" ht="12.75">
      <c r="A142" s="460"/>
      <c r="B142" s="119"/>
      <c r="C142" s="461"/>
      <c r="D142" s="134"/>
      <c r="E142" s="120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21"/>
      <c r="AE142" s="122"/>
      <c r="AF142" s="122"/>
      <c r="AG142" s="122"/>
      <c r="AH142" s="462"/>
      <c r="AI142" s="463"/>
    </row>
    <row r="143" spans="1:35" ht="12.75">
      <c r="A143" s="460"/>
      <c r="B143" s="119"/>
      <c r="C143" s="461"/>
      <c r="D143" s="134"/>
      <c r="E143" s="120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21"/>
      <c r="AE143" s="122"/>
      <c r="AF143" s="122"/>
      <c r="AG143" s="122"/>
      <c r="AH143" s="462"/>
      <c r="AI143" s="463"/>
    </row>
    <row r="144" spans="1:35" ht="12.75">
      <c r="A144" s="460"/>
      <c r="B144" s="119"/>
      <c r="C144" s="461"/>
      <c r="D144" s="134"/>
      <c r="E144" s="120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21"/>
      <c r="AE144" s="122"/>
      <c r="AF144" s="122"/>
      <c r="AG144" s="122"/>
      <c r="AH144" s="462"/>
      <c r="AI144" s="463"/>
    </row>
    <row r="145" spans="1:35" ht="12.75">
      <c r="A145" s="460"/>
      <c r="B145" s="119"/>
      <c r="C145" s="461"/>
      <c r="D145" s="134"/>
      <c r="E145" s="120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21"/>
      <c r="AE145" s="122"/>
      <c r="AF145" s="122"/>
      <c r="AG145" s="122"/>
      <c r="AH145" s="462"/>
      <c r="AI145" s="463"/>
    </row>
    <row r="146" spans="1:35" ht="12.75">
      <c r="A146" s="460"/>
      <c r="B146" s="119"/>
      <c r="C146" s="461"/>
      <c r="D146" s="134"/>
      <c r="E146" s="120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21"/>
      <c r="AE146" s="122"/>
      <c r="AF146" s="122"/>
      <c r="AG146" s="122"/>
      <c r="AH146" s="462"/>
      <c r="AI146" s="463"/>
    </row>
    <row r="147" spans="1:35" ht="12.75">
      <c r="A147" s="460"/>
      <c r="B147" s="119"/>
      <c r="C147" s="461"/>
      <c r="D147" s="134"/>
      <c r="E147" s="120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21"/>
      <c r="AE147" s="122"/>
      <c r="AF147" s="122"/>
      <c r="AG147" s="122"/>
      <c r="AH147" s="462"/>
      <c r="AI147" s="463"/>
    </row>
    <row r="148" spans="1:35" ht="12.75">
      <c r="A148" s="460"/>
      <c r="B148" s="119"/>
      <c r="C148" s="461"/>
      <c r="D148" s="134"/>
      <c r="E148" s="120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21"/>
      <c r="AE148" s="122"/>
      <c r="AF148" s="122"/>
      <c r="AG148" s="122"/>
      <c r="AH148" s="462"/>
      <c r="AI148" s="463"/>
    </row>
    <row r="149" spans="1:35" ht="12.75">
      <c r="A149" s="460"/>
      <c r="B149" s="119"/>
      <c r="C149" s="461"/>
      <c r="D149" s="134"/>
      <c r="E149" s="120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21"/>
      <c r="AE149" s="122"/>
      <c r="AF149" s="122"/>
      <c r="AG149" s="122"/>
      <c r="AH149" s="462"/>
      <c r="AI149" s="463"/>
    </row>
    <row r="150" spans="1:35" ht="12.75">
      <c r="A150" s="460"/>
      <c r="B150" s="119"/>
      <c r="C150" s="461"/>
      <c r="D150" s="134"/>
      <c r="E150" s="120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21"/>
      <c r="AE150" s="122"/>
      <c r="AF150" s="122"/>
      <c r="AG150" s="122"/>
      <c r="AH150" s="462"/>
      <c r="AI150" s="463"/>
    </row>
    <row r="151" spans="1:35" ht="12.75">
      <c r="A151" s="460"/>
      <c r="B151" s="119"/>
      <c r="C151" s="461"/>
      <c r="D151" s="134"/>
      <c r="E151" s="120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21"/>
      <c r="AE151" s="122"/>
      <c r="AF151" s="122"/>
      <c r="AG151" s="122"/>
      <c r="AH151" s="462"/>
      <c r="AI151" s="463"/>
    </row>
    <row r="152" spans="1:35" ht="12.75">
      <c r="A152" s="460"/>
      <c r="B152" s="119"/>
      <c r="C152" s="461"/>
      <c r="D152" s="134"/>
      <c r="E152" s="120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21"/>
      <c r="AE152" s="122"/>
      <c r="AF152" s="122"/>
      <c r="AG152" s="122"/>
      <c r="AH152" s="462"/>
      <c r="AI152" s="463"/>
    </row>
    <row r="153" spans="1:35" ht="12.75">
      <c r="A153" s="460"/>
      <c r="B153" s="119"/>
      <c r="C153" s="461"/>
      <c r="D153" s="134"/>
      <c r="E153" s="120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21"/>
      <c r="AE153" s="122"/>
      <c r="AF153" s="122"/>
      <c r="AG153" s="122"/>
      <c r="AH153" s="462"/>
      <c r="AI153" s="463"/>
    </row>
    <row r="154" spans="1:35" ht="12.75">
      <c r="A154" s="460"/>
      <c r="B154" s="119"/>
      <c r="C154" s="461"/>
      <c r="D154" s="134"/>
      <c r="E154" s="120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21"/>
      <c r="AE154" s="122"/>
      <c r="AF154" s="122"/>
      <c r="AG154" s="122"/>
      <c r="AH154" s="462"/>
      <c r="AI154" s="463"/>
    </row>
    <row r="155" spans="1:35" ht="12.75">
      <c r="A155" s="460"/>
      <c r="B155" s="119"/>
      <c r="C155" s="461"/>
      <c r="D155" s="134"/>
      <c r="E155" s="120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21"/>
      <c r="AE155" s="122"/>
      <c r="AF155" s="122"/>
      <c r="AG155" s="122"/>
      <c r="AH155" s="462"/>
      <c r="AI155" s="463"/>
    </row>
    <row r="156" spans="1:35" ht="12.75">
      <c r="A156" s="460"/>
      <c r="B156" s="119"/>
      <c r="C156" s="461"/>
      <c r="D156" s="134"/>
      <c r="E156" s="120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21"/>
      <c r="AE156" s="122"/>
      <c r="AF156" s="122"/>
      <c r="AG156" s="122"/>
      <c r="AH156" s="462"/>
      <c r="AI156" s="463"/>
    </row>
    <row r="157" spans="1:35" ht="12.75">
      <c r="A157" s="460"/>
      <c r="B157" s="119"/>
      <c r="C157" s="461"/>
      <c r="D157" s="134"/>
      <c r="E157" s="120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21"/>
      <c r="AE157" s="122"/>
      <c r="AF157" s="122"/>
      <c r="AG157" s="122"/>
      <c r="AH157" s="462"/>
      <c r="AI157" s="463"/>
    </row>
    <row r="158" spans="1:35" ht="12.75">
      <c r="A158" s="460"/>
      <c r="B158" s="119"/>
      <c r="C158" s="461"/>
      <c r="D158" s="134"/>
      <c r="E158" s="120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21"/>
      <c r="AE158" s="122"/>
      <c r="AF158" s="122"/>
      <c r="AG158" s="122"/>
      <c r="AH158" s="462"/>
      <c r="AI158" s="463"/>
    </row>
    <row r="159" spans="1:35" ht="12.75">
      <c r="A159" s="460"/>
      <c r="B159" s="119"/>
      <c r="C159" s="461"/>
      <c r="D159" s="134"/>
      <c r="E159" s="120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21"/>
      <c r="AE159" s="122"/>
      <c r="AF159" s="122"/>
      <c r="AG159" s="122"/>
      <c r="AH159" s="462"/>
      <c r="AI159" s="463"/>
    </row>
    <row r="160" spans="1:35" ht="12.75">
      <c r="A160" s="460"/>
      <c r="B160" s="119"/>
      <c r="C160" s="461"/>
      <c r="D160" s="134"/>
      <c r="E160" s="120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21"/>
      <c r="AE160" s="122"/>
      <c r="AF160" s="122"/>
      <c r="AG160" s="122"/>
      <c r="AH160" s="462"/>
      <c r="AI160" s="463"/>
    </row>
    <row r="161" spans="1:35" ht="12.75">
      <c r="A161" s="460"/>
      <c r="B161" s="119"/>
      <c r="C161" s="461"/>
      <c r="D161" s="134"/>
      <c r="E161" s="120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21"/>
      <c r="AE161" s="122"/>
      <c r="AF161" s="122"/>
      <c r="AG161" s="122"/>
      <c r="AH161" s="462"/>
      <c r="AI161" s="463"/>
    </row>
    <row r="162" spans="1:35" ht="12.75">
      <c r="A162" s="460"/>
      <c r="B162" s="119"/>
      <c r="C162" s="461"/>
      <c r="D162" s="134"/>
      <c r="E162" s="120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21"/>
      <c r="AE162" s="122"/>
      <c r="AF162" s="122"/>
      <c r="AG162" s="122"/>
      <c r="AH162" s="462"/>
      <c r="AI162" s="463"/>
    </row>
    <row r="163" spans="1:35" ht="12.75">
      <c r="A163" s="460"/>
      <c r="B163" s="119"/>
      <c r="C163" s="461"/>
      <c r="D163" s="134"/>
      <c r="E163" s="120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21"/>
      <c r="AE163" s="122"/>
      <c r="AF163" s="122"/>
      <c r="AG163" s="122"/>
      <c r="AH163" s="462"/>
      <c r="AI163" s="463"/>
    </row>
    <row r="164" spans="1:35" ht="12.75">
      <c r="A164" s="460"/>
      <c r="B164" s="119"/>
      <c r="C164" s="461"/>
      <c r="D164" s="134"/>
      <c r="E164" s="120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21"/>
      <c r="AE164" s="122"/>
      <c r="AF164" s="122"/>
      <c r="AG164" s="122"/>
      <c r="AH164" s="462"/>
      <c r="AI164" s="463"/>
    </row>
    <row r="165" spans="1:35" ht="12.75">
      <c r="A165" s="460"/>
      <c r="B165" s="119"/>
      <c r="C165" s="461"/>
      <c r="D165" s="134"/>
      <c r="E165" s="120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21"/>
      <c r="AE165" s="122"/>
      <c r="AF165" s="122"/>
      <c r="AG165" s="122"/>
      <c r="AH165" s="462"/>
      <c r="AI165" s="463"/>
    </row>
    <row r="166" spans="1:35" ht="12.75">
      <c r="A166" s="460"/>
      <c r="B166" s="119"/>
      <c r="C166" s="461"/>
      <c r="D166" s="134"/>
      <c r="E166" s="120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21"/>
      <c r="AE166" s="122"/>
      <c r="AF166" s="122"/>
      <c r="AG166" s="122"/>
      <c r="AH166" s="462"/>
      <c r="AI166" s="463"/>
    </row>
    <row r="167" spans="1:35" ht="12.75">
      <c r="A167" s="460"/>
      <c r="B167" s="119"/>
      <c r="C167" s="461"/>
      <c r="D167" s="134"/>
      <c r="E167" s="120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21"/>
      <c r="AE167" s="122"/>
      <c r="AF167" s="122"/>
      <c r="AG167" s="122"/>
      <c r="AH167" s="462"/>
      <c r="AI167" s="463"/>
    </row>
    <row r="168" spans="1:35" ht="12.75">
      <c r="A168" s="460"/>
      <c r="B168" s="119"/>
      <c r="C168" s="461"/>
      <c r="D168" s="134"/>
      <c r="E168" s="120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21"/>
      <c r="AE168" s="122"/>
      <c r="AF168" s="122"/>
      <c r="AG168" s="122"/>
      <c r="AH168" s="462"/>
      <c r="AI168" s="463"/>
    </row>
    <row r="169" spans="1:35" ht="12.75">
      <c r="A169" s="460"/>
      <c r="B169" s="119"/>
      <c r="C169" s="461"/>
      <c r="D169" s="134"/>
      <c r="E169" s="120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21"/>
      <c r="AE169" s="122"/>
      <c r="AF169" s="122"/>
      <c r="AG169" s="122"/>
      <c r="AH169" s="462"/>
      <c r="AI169" s="463"/>
    </row>
    <row r="170" spans="1:35" ht="12.75">
      <c r="A170" s="460"/>
      <c r="B170" s="119"/>
      <c r="C170" s="461"/>
      <c r="D170" s="134"/>
      <c r="E170" s="120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21"/>
      <c r="AE170" s="122"/>
      <c r="AF170" s="122"/>
      <c r="AG170" s="122"/>
      <c r="AH170" s="462"/>
      <c r="AI170" s="463"/>
    </row>
    <row r="171" spans="1:35" ht="12.75">
      <c r="A171" s="460"/>
      <c r="B171" s="119"/>
      <c r="C171" s="461"/>
      <c r="D171" s="134"/>
      <c r="E171" s="120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21"/>
      <c r="AE171" s="122"/>
      <c r="AF171" s="122"/>
      <c r="AG171" s="122"/>
      <c r="AH171" s="462"/>
      <c r="AI171" s="463"/>
    </row>
    <row r="172" spans="1:35" ht="12.75">
      <c r="A172" s="460"/>
      <c r="B172" s="119"/>
      <c r="C172" s="461"/>
      <c r="D172" s="134"/>
      <c r="E172" s="120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21"/>
      <c r="AE172" s="122"/>
      <c r="AF172" s="122"/>
      <c r="AG172" s="122"/>
      <c r="AH172" s="462"/>
      <c r="AI172" s="463"/>
    </row>
    <row r="173" spans="1:35" ht="12.75">
      <c r="A173" s="460"/>
      <c r="B173" s="119"/>
      <c r="C173" s="461"/>
      <c r="D173" s="134"/>
      <c r="E173" s="120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21"/>
      <c r="AE173" s="122"/>
      <c r="AF173" s="122"/>
      <c r="AG173" s="122"/>
      <c r="AH173" s="462"/>
      <c r="AI173" s="463"/>
    </row>
    <row r="174" spans="1:35" ht="12.75">
      <c r="A174" s="460"/>
      <c r="B174" s="119"/>
      <c r="C174" s="461"/>
      <c r="D174" s="134"/>
      <c r="E174" s="120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21"/>
      <c r="AE174" s="122"/>
      <c r="AF174" s="122"/>
      <c r="AG174" s="122"/>
      <c r="AH174" s="462"/>
      <c r="AI174" s="463"/>
    </row>
    <row r="175" spans="1:35" ht="12.75">
      <c r="A175" s="460"/>
      <c r="B175" s="119"/>
      <c r="C175" s="461"/>
      <c r="D175" s="134"/>
      <c r="E175" s="120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21"/>
      <c r="AE175" s="122"/>
      <c r="AF175" s="122"/>
      <c r="AG175" s="122"/>
      <c r="AH175" s="462"/>
      <c r="AI175" s="463"/>
    </row>
    <row r="176" spans="1:35" ht="12.75">
      <c r="A176" s="460"/>
      <c r="B176" s="119"/>
      <c r="C176" s="461"/>
      <c r="D176" s="134"/>
      <c r="E176" s="120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21"/>
      <c r="AE176" s="122"/>
      <c r="AF176" s="122"/>
      <c r="AG176" s="122"/>
      <c r="AH176" s="462"/>
      <c r="AI176" s="463"/>
    </row>
    <row r="177" spans="1:35" ht="12.75">
      <c r="A177" s="460"/>
      <c r="B177" s="119"/>
      <c r="C177" s="461"/>
      <c r="D177" s="134"/>
      <c r="E177" s="120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21"/>
      <c r="AE177" s="122"/>
      <c r="AF177" s="122"/>
      <c r="AG177" s="122"/>
      <c r="AH177" s="462"/>
      <c r="AI177" s="463"/>
    </row>
    <row r="178" spans="1:35" ht="12.75">
      <c r="A178" s="460"/>
      <c r="B178" s="119"/>
      <c r="C178" s="461"/>
      <c r="D178" s="134"/>
      <c r="E178" s="120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21"/>
      <c r="AE178" s="122"/>
      <c r="AF178" s="122"/>
      <c r="AG178" s="122"/>
      <c r="AH178" s="462"/>
      <c r="AI178" s="463"/>
    </row>
    <row r="179" spans="1:35" ht="12.75">
      <c r="A179" s="460"/>
      <c r="B179" s="119"/>
      <c r="C179" s="461"/>
      <c r="D179" s="134"/>
      <c r="E179" s="120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21"/>
      <c r="AE179" s="122"/>
      <c r="AF179" s="122"/>
      <c r="AG179" s="122"/>
      <c r="AH179" s="462"/>
      <c r="AI179" s="463"/>
    </row>
    <row r="180" spans="1:35" ht="12.75">
      <c r="A180" s="460"/>
      <c r="B180" s="119"/>
      <c r="C180" s="461"/>
      <c r="D180" s="134"/>
      <c r="E180" s="120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21"/>
      <c r="AE180" s="122"/>
      <c r="AF180" s="122"/>
      <c r="AG180" s="122"/>
      <c r="AH180" s="462"/>
      <c r="AI180" s="463"/>
    </row>
    <row r="181" spans="1:35" ht="12.75">
      <c r="A181" s="460"/>
      <c r="B181" s="119"/>
      <c r="C181" s="461"/>
      <c r="D181" s="134"/>
      <c r="E181" s="120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21"/>
      <c r="AE181" s="122"/>
      <c r="AF181" s="122"/>
      <c r="AG181" s="122"/>
      <c r="AH181" s="462"/>
      <c r="AI181" s="463"/>
    </row>
    <row r="182" spans="1:35" ht="12.75">
      <c r="A182" s="460"/>
      <c r="B182" s="119"/>
      <c r="C182" s="461"/>
      <c r="D182" s="134"/>
      <c r="E182" s="120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21"/>
      <c r="AE182" s="122"/>
      <c r="AF182" s="122"/>
      <c r="AG182" s="122"/>
      <c r="AH182" s="462"/>
      <c r="AI182" s="463"/>
    </row>
    <row r="183" spans="1:35" ht="12.75">
      <c r="A183" s="460"/>
      <c r="B183" s="119"/>
      <c r="C183" s="461"/>
      <c r="D183" s="134"/>
      <c r="E183" s="120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21"/>
      <c r="AE183" s="122"/>
      <c r="AF183" s="122"/>
      <c r="AG183" s="122"/>
      <c r="AH183" s="462"/>
      <c r="AI183" s="463"/>
    </row>
    <row r="184" spans="1:35" ht="12.75">
      <c r="A184" s="460"/>
      <c r="B184" s="119"/>
      <c r="C184" s="461"/>
      <c r="D184" s="134"/>
      <c r="E184" s="120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21"/>
      <c r="AE184" s="122"/>
      <c r="AF184" s="122"/>
      <c r="AG184" s="122"/>
      <c r="AH184" s="462"/>
      <c r="AI184" s="463"/>
    </row>
    <row r="185" spans="1:35" ht="12.75">
      <c r="A185" s="460"/>
      <c r="B185" s="119"/>
      <c r="C185" s="461"/>
      <c r="D185" s="134"/>
      <c r="E185" s="120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21"/>
      <c r="AE185" s="122"/>
      <c r="AF185" s="122"/>
      <c r="AG185" s="122"/>
      <c r="AH185" s="462"/>
      <c r="AI185" s="463"/>
    </row>
    <row r="186" spans="1:35" ht="12.75">
      <c r="A186" s="460"/>
      <c r="B186" s="119"/>
      <c r="C186" s="461"/>
      <c r="D186" s="134"/>
      <c r="E186" s="120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21"/>
      <c r="AE186" s="122"/>
      <c r="AF186" s="122"/>
      <c r="AG186" s="122"/>
      <c r="AH186" s="462"/>
      <c r="AI186" s="463"/>
    </row>
    <row r="187" spans="1:35" ht="12.75">
      <c r="A187" s="460"/>
      <c r="B187" s="119"/>
      <c r="C187" s="461"/>
      <c r="D187" s="134"/>
      <c r="E187" s="120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21"/>
      <c r="AE187" s="122"/>
      <c r="AF187" s="122"/>
      <c r="AG187" s="122"/>
      <c r="AH187" s="462"/>
      <c r="AI187" s="463"/>
    </row>
    <row r="188" spans="1:35" ht="12.75">
      <c r="A188" s="460"/>
      <c r="B188" s="119"/>
      <c r="C188" s="461"/>
      <c r="D188" s="134"/>
      <c r="E188" s="120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21"/>
      <c r="AE188" s="122"/>
      <c r="AF188" s="122"/>
      <c r="AG188" s="122"/>
      <c r="AH188" s="462"/>
      <c r="AI188" s="463"/>
    </row>
    <row r="189" spans="1:35" ht="12.75">
      <c r="A189" s="460"/>
      <c r="B189" s="119"/>
      <c r="C189" s="461"/>
      <c r="D189" s="134"/>
      <c r="E189" s="120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21"/>
      <c r="AE189" s="122"/>
      <c r="AF189" s="122"/>
      <c r="AG189" s="122"/>
      <c r="AH189" s="462"/>
      <c r="AI189" s="463"/>
    </row>
    <row r="190" spans="1:35" ht="12.75">
      <c r="A190" s="460"/>
      <c r="B190" s="119"/>
      <c r="C190" s="461"/>
      <c r="D190" s="134"/>
      <c r="E190" s="120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21"/>
      <c r="AE190" s="122"/>
      <c r="AF190" s="122"/>
      <c r="AG190" s="122"/>
      <c r="AH190" s="462"/>
      <c r="AI190" s="463"/>
    </row>
    <row r="191" spans="1:35" ht="12.75">
      <c r="A191" s="460"/>
      <c r="B191" s="119"/>
      <c r="C191" s="461"/>
      <c r="D191" s="134"/>
      <c r="E191" s="120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21"/>
      <c r="AE191" s="122"/>
      <c r="AF191" s="122"/>
      <c r="AG191" s="122"/>
      <c r="AH191" s="462"/>
      <c r="AI191" s="463"/>
    </row>
    <row r="192" spans="1:35" ht="12.75">
      <c r="A192" s="460"/>
      <c r="B192" s="119"/>
      <c r="C192" s="461"/>
      <c r="D192" s="134"/>
      <c r="E192" s="120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21"/>
      <c r="AE192" s="122"/>
      <c r="AF192" s="122"/>
      <c r="AG192" s="122"/>
      <c r="AH192" s="462"/>
      <c r="AI192" s="463"/>
    </row>
    <row r="193" spans="1:35" ht="12.75">
      <c r="A193" s="460"/>
      <c r="B193" s="119"/>
      <c r="C193" s="461"/>
      <c r="D193" s="134"/>
      <c r="E193" s="120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21"/>
      <c r="AE193" s="122"/>
      <c r="AF193" s="122"/>
      <c r="AG193" s="122"/>
      <c r="AH193" s="462"/>
      <c r="AI193" s="463"/>
    </row>
    <row r="194" spans="1:35" ht="12.75">
      <c r="A194" s="460"/>
      <c r="B194" s="119"/>
      <c r="C194" s="461"/>
      <c r="D194" s="134"/>
      <c r="E194" s="120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21"/>
      <c r="AE194" s="122"/>
      <c r="AF194" s="122"/>
      <c r="AG194" s="122"/>
      <c r="AH194" s="462"/>
      <c r="AI194" s="463"/>
    </row>
    <row r="195" spans="1:35" ht="12.75">
      <c r="A195" s="118"/>
      <c r="B195" s="114"/>
      <c r="C195" s="114"/>
      <c r="D195" s="189"/>
      <c r="E195" s="188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114"/>
      <c r="AF195" s="190"/>
      <c r="AG195" s="114"/>
      <c r="AH195" s="114"/>
      <c r="AI195" s="114"/>
    </row>
    <row r="196" spans="1:35" ht="12.75">
      <c r="A196" s="118"/>
      <c r="B196" s="114"/>
      <c r="C196" s="114"/>
      <c r="D196" s="189"/>
      <c r="E196" s="188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114"/>
      <c r="AF196" s="190"/>
      <c r="AG196" s="114"/>
      <c r="AH196" s="114"/>
      <c r="AI196" s="114"/>
    </row>
    <row r="197" spans="1:35" ht="12.75">
      <c r="A197" s="118"/>
      <c r="B197" s="114"/>
      <c r="C197" s="114"/>
      <c r="D197" s="189"/>
      <c r="E197" s="188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90"/>
      <c r="AE197" s="114"/>
      <c r="AF197" s="190"/>
      <c r="AG197" s="114"/>
      <c r="AH197" s="114"/>
      <c r="AI197" s="114"/>
    </row>
    <row r="198" spans="1:35" ht="12.75">
      <c r="A198" s="118"/>
      <c r="B198" s="114"/>
      <c r="C198" s="114"/>
      <c r="D198" s="189"/>
      <c r="E198" s="188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90"/>
      <c r="AE198" s="114"/>
      <c r="AF198" s="190"/>
      <c r="AG198" s="114"/>
      <c r="AH198" s="114"/>
      <c r="AI198" s="114"/>
    </row>
    <row r="199" spans="1:35" ht="12.75">
      <c r="A199" s="118"/>
      <c r="B199" s="114"/>
      <c r="C199" s="114"/>
      <c r="D199" s="189"/>
      <c r="E199" s="188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90"/>
      <c r="AE199" s="114"/>
      <c r="AF199" s="190"/>
      <c r="AG199" s="114"/>
      <c r="AH199" s="114"/>
      <c r="AI199" s="114"/>
    </row>
    <row r="200" spans="1:35" ht="12.75">
      <c r="A200" s="118"/>
      <c r="B200" s="114"/>
      <c r="C200" s="114"/>
      <c r="D200" s="189"/>
      <c r="E200" s="188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90"/>
      <c r="AE200" s="114"/>
      <c r="AF200" s="190"/>
      <c r="AG200" s="114"/>
      <c r="AH200" s="114"/>
      <c r="AI200" s="114"/>
    </row>
    <row r="201" spans="1:35" ht="12.75">
      <c r="A201" s="118"/>
      <c r="B201" s="114"/>
      <c r="C201" s="114"/>
      <c r="D201" s="189"/>
      <c r="E201" s="188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  <c r="AB201" s="189"/>
      <c r="AC201" s="189"/>
      <c r="AD201" s="190"/>
      <c r="AE201" s="114"/>
      <c r="AF201" s="190"/>
      <c r="AG201" s="114"/>
      <c r="AH201" s="114"/>
      <c r="AI201" s="114"/>
    </row>
    <row r="202" spans="1:35" ht="12.75">
      <c r="A202" s="118"/>
      <c r="B202" s="114"/>
      <c r="C202" s="114"/>
      <c r="D202" s="189"/>
      <c r="E202" s="188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90"/>
      <c r="AE202" s="114"/>
      <c r="AF202" s="190"/>
      <c r="AG202" s="114"/>
      <c r="AH202" s="114"/>
      <c r="AI202" s="114"/>
    </row>
    <row r="203" spans="1:35" ht="12.75">
      <c r="A203" s="118"/>
      <c r="B203" s="114"/>
      <c r="C203" s="114"/>
      <c r="D203" s="189"/>
      <c r="E203" s="188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90"/>
      <c r="AE203" s="114"/>
      <c r="AF203" s="190"/>
      <c r="AG203" s="114"/>
      <c r="AH203" s="114"/>
      <c r="AI203" s="114"/>
    </row>
    <row r="204" spans="1:35" ht="12.75">
      <c r="A204" s="118"/>
      <c r="B204" s="114"/>
      <c r="C204" s="114"/>
      <c r="D204" s="189"/>
      <c r="E204" s="188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90"/>
      <c r="AE204" s="114"/>
      <c r="AF204" s="190"/>
      <c r="AG204" s="114"/>
      <c r="AH204" s="114"/>
      <c r="AI204" s="114"/>
    </row>
    <row r="205" spans="1:35" ht="12.75">
      <c r="A205" s="118"/>
      <c r="B205" s="114"/>
      <c r="C205" s="114"/>
      <c r="D205" s="189"/>
      <c r="E205" s="188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90"/>
      <c r="AE205" s="114"/>
      <c r="AF205" s="190"/>
      <c r="AG205" s="114"/>
      <c r="AH205" s="114"/>
      <c r="AI205" s="114"/>
    </row>
    <row r="206" spans="1:35" ht="12.75">
      <c r="A206" s="118"/>
      <c r="B206" s="114"/>
      <c r="C206" s="114"/>
      <c r="D206" s="189"/>
      <c r="E206" s="188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90"/>
      <c r="AE206" s="114"/>
      <c r="AF206" s="190"/>
      <c r="AG206" s="114"/>
      <c r="AH206" s="114"/>
      <c r="AI206" s="114"/>
    </row>
    <row r="207" spans="1:35" ht="12.75">
      <c r="A207" s="118"/>
      <c r="B207" s="114"/>
      <c r="C207" s="114"/>
      <c r="D207" s="189"/>
      <c r="E207" s="188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90"/>
      <c r="AE207" s="114"/>
      <c r="AF207" s="190"/>
      <c r="AG207" s="114"/>
      <c r="AH207" s="114"/>
      <c r="AI207" s="114"/>
    </row>
    <row r="208" spans="1:35" ht="12.75">
      <c r="A208" s="118"/>
      <c r="B208" s="114"/>
      <c r="C208" s="114"/>
      <c r="D208" s="189"/>
      <c r="E208" s="188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90"/>
      <c r="AE208" s="114"/>
      <c r="AF208" s="190"/>
      <c r="AG208" s="114"/>
      <c r="AH208" s="114"/>
      <c r="AI208" s="114"/>
    </row>
    <row r="209" spans="1:35" ht="12.75">
      <c r="A209" s="118"/>
      <c r="B209" s="114"/>
      <c r="C209" s="114"/>
      <c r="D209" s="189"/>
      <c r="E209" s="188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90"/>
      <c r="AE209" s="114"/>
      <c r="AF209" s="190"/>
      <c r="AG209" s="114"/>
      <c r="AH209" s="114"/>
      <c r="AI209" s="114"/>
    </row>
    <row r="210" spans="1:35" ht="12.75">
      <c r="A210" s="118"/>
      <c r="B210" s="114"/>
      <c r="C210" s="114"/>
      <c r="D210" s="189"/>
      <c r="E210" s="188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90"/>
      <c r="AE210" s="114"/>
      <c r="AF210" s="190"/>
      <c r="AG210" s="114"/>
      <c r="AH210" s="114"/>
      <c r="AI210" s="114"/>
    </row>
    <row r="211" spans="1:35" ht="12.75">
      <c r="A211" s="118"/>
      <c r="B211" s="114"/>
      <c r="C211" s="114"/>
      <c r="D211" s="189"/>
      <c r="E211" s="188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90"/>
      <c r="AE211" s="114"/>
      <c r="AF211" s="190"/>
      <c r="AG211" s="114"/>
      <c r="AH211" s="114"/>
      <c r="AI211" s="114"/>
    </row>
    <row r="212" spans="1:35" ht="12.75">
      <c r="A212" s="118"/>
      <c r="B212" s="114"/>
      <c r="C212" s="114"/>
      <c r="D212" s="189"/>
      <c r="E212" s="188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90"/>
      <c r="AE212" s="114"/>
      <c r="AF212" s="190"/>
      <c r="AG212" s="114"/>
      <c r="AH212" s="114"/>
      <c r="AI212" s="114"/>
    </row>
    <row r="213" spans="1:35" ht="12.75">
      <c r="A213" s="118"/>
      <c r="B213" s="114"/>
      <c r="C213" s="114"/>
      <c r="D213" s="189"/>
      <c r="E213" s="188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190"/>
      <c r="AE213" s="114"/>
      <c r="AF213" s="190"/>
      <c r="AG213" s="114"/>
      <c r="AH213" s="114"/>
      <c r="AI213" s="114"/>
    </row>
    <row r="214" spans="1:35" ht="12.75">
      <c r="A214" s="118"/>
      <c r="B214" s="114"/>
      <c r="C214" s="114"/>
      <c r="D214" s="189"/>
      <c r="E214" s="188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90"/>
      <c r="AE214" s="114"/>
      <c r="AF214" s="190"/>
      <c r="AG214" s="114"/>
      <c r="AH214" s="114"/>
      <c r="AI214" s="114"/>
    </row>
    <row r="215" spans="1:35" ht="12.75">
      <c r="A215" s="118"/>
      <c r="B215" s="114"/>
      <c r="C215" s="114"/>
      <c r="D215" s="189"/>
      <c r="E215" s="188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90"/>
      <c r="AE215" s="114"/>
      <c r="AF215" s="190"/>
      <c r="AG215" s="114"/>
      <c r="AH215" s="114"/>
      <c r="AI215" s="114"/>
    </row>
    <row r="216" spans="1:35" ht="12.75">
      <c r="A216" s="118"/>
      <c r="B216" s="114"/>
      <c r="C216" s="114"/>
      <c r="D216" s="189"/>
      <c r="E216" s="188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90"/>
      <c r="AE216" s="114"/>
      <c r="AF216" s="190"/>
      <c r="AG216" s="114"/>
      <c r="AH216" s="114"/>
      <c r="AI216" s="114"/>
    </row>
    <row r="217" spans="1:35" ht="12.75">
      <c r="A217" s="118"/>
      <c r="B217" s="114"/>
      <c r="C217" s="114"/>
      <c r="D217" s="189"/>
      <c r="E217" s="188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90"/>
      <c r="AE217" s="114"/>
      <c r="AF217" s="190"/>
      <c r="AG217" s="114"/>
      <c r="AH217" s="114"/>
      <c r="AI217" s="114"/>
    </row>
    <row r="218" spans="1:35" ht="12.75">
      <c r="A218" s="118"/>
      <c r="B218" s="114"/>
      <c r="C218" s="114"/>
      <c r="D218" s="189"/>
      <c r="E218" s="188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90"/>
      <c r="AE218" s="114"/>
      <c r="AF218" s="190"/>
      <c r="AG218" s="114"/>
      <c r="AH218" s="114"/>
      <c r="AI218" s="114"/>
    </row>
    <row r="219" spans="1:35" ht="12.75">
      <c r="A219" s="118"/>
      <c r="B219" s="114"/>
      <c r="C219" s="114"/>
      <c r="D219" s="189"/>
      <c r="E219" s="188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90"/>
      <c r="AE219" s="114"/>
      <c r="AF219" s="190"/>
      <c r="AG219" s="114"/>
      <c r="AH219" s="114"/>
      <c r="AI219" s="114"/>
    </row>
    <row r="220" spans="1:35" ht="12.75">
      <c r="A220" s="118"/>
      <c r="B220" s="114"/>
      <c r="C220" s="114"/>
      <c r="D220" s="189"/>
      <c r="E220" s="188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90"/>
      <c r="AE220" s="114"/>
      <c r="AF220" s="190"/>
      <c r="AG220" s="114"/>
      <c r="AH220" s="114"/>
      <c r="AI220" s="114"/>
    </row>
    <row r="221" spans="1:35" ht="12.75">
      <c r="A221" s="118"/>
      <c r="B221" s="114"/>
      <c r="C221" s="114"/>
      <c r="D221" s="189"/>
      <c r="E221" s="188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90"/>
      <c r="AE221" s="114"/>
      <c r="AF221" s="190"/>
      <c r="AG221" s="114"/>
      <c r="AH221" s="114"/>
      <c r="AI221" s="114"/>
    </row>
    <row r="222" spans="1:35" ht="12.75">
      <c r="A222" s="118"/>
      <c r="B222" s="114"/>
      <c r="C222" s="114"/>
      <c r="D222" s="189"/>
      <c r="E222" s="188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90"/>
      <c r="AE222" s="114"/>
      <c r="AF222" s="190"/>
      <c r="AG222" s="114"/>
      <c r="AH222" s="114"/>
      <c r="AI222" s="114"/>
    </row>
    <row r="223" spans="1:35" ht="12.75">
      <c r="A223" s="118"/>
      <c r="B223" s="114"/>
      <c r="C223" s="114"/>
      <c r="D223" s="189"/>
      <c r="E223" s="188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90"/>
      <c r="AE223" s="114"/>
      <c r="AF223" s="190"/>
      <c r="AG223" s="114"/>
      <c r="AH223" s="114"/>
      <c r="AI223" s="114"/>
    </row>
    <row r="224" spans="1:35" ht="12.75">
      <c r="A224" s="118"/>
      <c r="B224" s="114"/>
      <c r="C224" s="114"/>
      <c r="D224" s="189"/>
      <c r="E224" s="188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90"/>
      <c r="AE224" s="114"/>
      <c r="AF224" s="190"/>
      <c r="AG224" s="114"/>
      <c r="AH224" s="114"/>
      <c r="AI224" s="114"/>
    </row>
    <row r="225" spans="1:35" ht="12.75">
      <c r="A225" s="118"/>
      <c r="B225" s="114"/>
      <c r="C225" s="114"/>
      <c r="D225" s="189"/>
      <c r="E225" s="188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90"/>
      <c r="AE225" s="114"/>
      <c r="AF225" s="190"/>
      <c r="AG225" s="114"/>
      <c r="AH225" s="114"/>
      <c r="AI225" s="114"/>
    </row>
    <row r="226" spans="1:35" ht="12.75">
      <c r="A226" s="118"/>
      <c r="B226" s="114"/>
      <c r="C226" s="114"/>
      <c r="D226" s="189"/>
      <c r="E226" s="188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90"/>
      <c r="AE226" s="114"/>
      <c r="AF226" s="190"/>
      <c r="AG226" s="114"/>
      <c r="AH226" s="114"/>
      <c r="AI226" s="114"/>
    </row>
    <row r="227" spans="1:35" ht="12.75">
      <c r="A227" s="118"/>
      <c r="B227" s="114"/>
      <c r="C227" s="114"/>
      <c r="D227" s="189"/>
      <c r="E227" s="188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90"/>
      <c r="AE227" s="114"/>
      <c r="AF227" s="190"/>
      <c r="AG227" s="114"/>
      <c r="AH227" s="114"/>
      <c r="AI227" s="114"/>
    </row>
    <row r="228" spans="1:35" ht="12.75">
      <c r="A228" s="118"/>
      <c r="B228" s="114"/>
      <c r="C228" s="114"/>
      <c r="D228" s="189"/>
      <c r="E228" s="188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90"/>
      <c r="AE228" s="114"/>
      <c r="AF228" s="190"/>
      <c r="AG228" s="114"/>
      <c r="AH228" s="114"/>
      <c r="AI228" s="114"/>
    </row>
    <row r="229" spans="1:35" ht="12.75">
      <c r="A229" s="118"/>
      <c r="B229" s="114"/>
      <c r="C229" s="114"/>
      <c r="D229" s="189"/>
      <c r="E229" s="188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90"/>
      <c r="AE229" s="114"/>
      <c r="AF229" s="190"/>
      <c r="AG229" s="114"/>
      <c r="AH229" s="114"/>
      <c r="AI229" s="114"/>
    </row>
    <row r="230" spans="1:35" ht="12.75">
      <c r="A230" s="118"/>
      <c r="B230" s="114"/>
      <c r="C230" s="114"/>
      <c r="D230" s="189"/>
      <c r="E230" s="188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90"/>
      <c r="AE230" s="114"/>
      <c r="AF230" s="190"/>
      <c r="AG230" s="114"/>
      <c r="AH230" s="114"/>
      <c r="AI230" s="114"/>
    </row>
    <row r="231" spans="1:35" ht="12.75">
      <c r="A231" s="118"/>
      <c r="B231" s="114"/>
      <c r="C231" s="114"/>
      <c r="D231" s="189"/>
      <c r="E231" s="188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  <c r="AB231" s="189"/>
      <c r="AC231" s="189"/>
      <c r="AD231" s="190"/>
      <c r="AE231" s="114"/>
      <c r="AF231" s="190"/>
      <c r="AG231" s="114"/>
      <c r="AH231" s="114"/>
      <c r="AI231" s="114"/>
    </row>
    <row r="232" spans="1:35" ht="12.75">
      <c r="A232" s="118"/>
      <c r="B232" s="114"/>
      <c r="C232" s="114"/>
      <c r="D232" s="189"/>
      <c r="E232" s="188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90"/>
      <c r="AE232" s="114"/>
      <c r="AF232" s="190"/>
      <c r="AG232" s="114"/>
      <c r="AH232" s="114"/>
      <c r="AI232" s="114"/>
    </row>
    <row r="233" spans="1:35" ht="12.75">
      <c r="A233" s="118"/>
      <c r="B233" s="114"/>
      <c r="C233" s="114"/>
      <c r="D233" s="189"/>
      <c r="E233" s="188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90"/>
      <c r="AE233" s="114"/>
      <c r="AF233" s="190"/>
      <c r="AG233" s="114"/>
      <c r="AH233" s="114"/>
      <c r="AI233" s="114"/>
    </row>
    <row r="234" spans="1:35" ht="12.75">
      <c r="A234" s="118"/>
      <c r="B234" s="114"/>
      <c r="C234" s="114"/>
      <c r="D234" s="189"/>
      <c r="E234" s="188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90"/>
      <c r="AE234" s="114"/>
      <c r="AF234" s="190"/>
      <c r="AG234" s="114"/>
      <c r="AH234" s="114"/>
      <c r="AI234" s="114"/>
    </row>
    <row r="235" spans="1:35" ht="12.75">
      <c r="A235" s="118"/>
      <c r="B235" s="114"/>
      <c r="C235" s="114"/>
      <c r="D235" s="189"/>
      <c r="E235" s="188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90"/>
      <c r="AE235" s="114"/>
      <c r="AF235" s="190"/>
      <c r="AG235" s="114"/>
      <c r="AH235" s="114"/>
      <c r="AI235" s="114"/>
    </row>
    <row r="236" spans="1:35" ht="12.75">
      <c r="A236" s="118"/>
      <c r="B236" s="114"/>
      <c r="C236" s="114"/>
      <c r="D236" s="189"/>
      <c r="E236" s="188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90"/>
      <c r="AE236" s="114"/>
      <c r="AF236" s="190"/>
      <c r="AG236" s="114"/>
      <c r="AH236" s="114"/>
      <c r="AI236" s="114"/>
    </row>
    <row r="237" spans="1:35" ht="12.75">
      <c r="A237" s="118"/>
      <c r="B237" s="114"/>
      <c r="C237" s="114"/>
      <c r="D237" s="189"/>
      <c r="E237" s="188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90"/>
      <c r="AE237" s="114"/>
      <c r="AF237" s="190"/>
      <c r="AG237" s="114"/>
      <c r="AH237" s="114"/>
      <c r="AI237" s="114"/>
    </row>
    <row r="238" spans="1:35" ht="12.75">
      <c r="A238" s="118"/>
      <c r="B238" s="114"/>
      <c r="C238" s="114"/>
      <c r="D238" s="189"/>
      <c r="E238" s="188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90"/>
      <c r="AE238" s="114"/>
      <c r="AF238" s="190"/>
      <c r="AG238" s="114"/>
      <c r="AH238" s="114"/>
      <c r="AI238" s="114"/>
    </row>
    <row r="239" spans="1:35" ht="12.75">
      <c r="A239" s="118"/>
      <c r="B239" s="114"/>
      <c r="C239" s="114"/>
      <c r="D239" s="189"/>
      <c r="E239" s="188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90"/>
      <c r="AE239" s="114"/>
      <c r="AF239" s="190"/>
      <c r="AG239" s="114"/>
      <c r="AH239" s="114"/>
      <c r="AI239" s="114"/>
    </row>
    <row r="240" spans="1:35" ht="12.75">
      <c r="A240" s="118"/>
      <c r="B240" s="114"/>
      <c r="C240" s="114"/>
      <c r="D240" s="189"/>
      <c r="E240" s="188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90"/>
      <c r="AE240" s="114"/>
      <c r="AF240" s="190"/>
      <c r="AG240" s="114"/>
      <c r="AH240" s="114"/>
      <c r="AI240" s="114"/>
    </row>
    <row r="241" spans="1:35" ht="12.75">
      <c r="A241" s="118"/>
      <c r="B241" s="114"/>
      <c r="C241" s="114"/>
      <c r="D241" s="189"/>
      <c r="E241" s="188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90"/>
      <c r="AE241" s="114"/>
      <c r="AF241" s="190"/>
      <c r="AG241" s="114"/>
      <c r="AH241" s="114"/>
      <c r="AI241" s="114"/>
    </row>
    <row r="242" spans="1:35" ht="12.75">
      <c r="A242" s="118"/>
      <c r="B242" s="114"/>
      <c r="C242" s="114"/>
      <c r="D242" s="189"/>
      <c r="E242" s="188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90"/>
      <c r="AE242" s="114"/>
      <c r="AF242" s="190"/>
      <c r="AG242" s="114"/>
      <c r="AH242" s="114"/>
      <c r="AI242" s="114"/>
    </row>
    <row r="243" spans="1:35" ht="12.75">
      <c r="A243" s="118"/>
      <c r="B243" s="114"/>
      <c r="C243" s="114"/>
      <c r="D243" s="189"/>
      <c r="E243" s="188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90"/>
      <c r="AE243" s="114"/>
      <c r="AF243" s="190"/>
      <c r="AG243" s="114"/>
      <c r="AH243" s="114"/>
      <c r="AI243" s="114"/>
    </row>
    <row r="244" spans="1:35" ht="12.75">
      <c r="A244" s="118"/>
      <c r="B244" s="114"/>
      <c r="C244" s="114"/>
      <c r="D244" s="189"/>
      <c r="E244" s="188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90"/>
      <c r="AE244" s="114"/>
      <c r="AF244" s="190"/>
      <c r="AG244" s="114"/>
      <c r="AH244" s="114"/>
      <c r="AI244" s="114"/>
    </row>
    <row r="245" spans="1:35" ht="12.75">
      <c r="A245" s="118"/>
      <c r="B245" s="114"/>
      <c r="C245" s="114"/>
      <c r="D245" s="189"/>
      <c r="E245" s="188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90"/>
      <c r="AE245" s="114"/>
      <c r="AF245" s="190"/>
      <c r="AG245" s="114"/>
      <c r="AH245" s="114"/>
      <c r="AI245" s="114"/>
    </row>
    <row r="246" spans="1:35" ht="12.75">
      <c r="A246" s="118"/>
      <c r="B246" s="114"/>
      <c r="C246" s="114"/>
      <c r="D246" s="189"/>
      <c r="E246" s="188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90"/>
      <c r="AE246" s="114"/>
      <c r="AF246" s="190"/>
      <c r="AG246" s="114"/>
      <c r="AH246" s="114"/>
      <c r="AI246" s="114"/>
    </row>
    <row r="247" spans="1:35" ht="12.75">
      <c r="A247" s="118"/>
      <c r="B247" s="114"/>
      <c r="C247" s="114"/>
      <c r="D247" s="189"/>
      <c r="E247" s="188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90"/>
      <c r="AE247" s="114"/>
      <c r="AF247" s="190"/>
      <c r="AG247" s="114"/>
      <c r="AH247" s="114"/>
      <c r="AI247" s="114"/>
    </row>
    <row r="248" spans="1:35" ht="12.75">
      <c r="A248" s="118"/>
      <c r="B248" s="114"/>
      <c r="C248" s="114"/>
      <c r="D248" s="189"/>
      <c r="E248" s="188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90"/>
      <c r="AE248" s="114"/>
      <c r="AF248" s="190"/>
      <c r="AG248" s="114"/>
      <c r="AH248" s="114"/>
      <c r="AI248" s="114"/>
    </row>
    <row r="249" spans="1:35" ht="12.75">
      <c r="A249" s="118"/>
      <c r="B249" s="114"/>
      <c r="C249" s="114"/>
      <c r="D249" s="189"/>
      <c r="E249" s="188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90"/>
      <c r="AE249" s="114"/>
      <c r="AF249" s="190"/>
      <c r="AG249" s="114"/>
      <c r="AH249" s="114"/>
      <c r="AI249" s="114"/>
    </row>
    <row r="250" spans="1:35" ht="12.75">
      <c r="A250" s="118"/>
      <c r="B250" s="114"/>
      <c r="C250" s="114"/>
      <c r="D250" s="189"/>
      <c r="E250" s="188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90"/>
      <c r="AE250" s="114"/>
      <c r="AF250" s="190"/>
      <c r="AG250" s="114"/>
      <c r="AH250" s="114"/>
      <c r="AI250" s="114"/>
    </row>
    <row r="251" spans="1:35" ht="12.75">
      <c r="A251" s="118"/>
      <c r="B251" s="114"/>
      <c r="C251" s="114"/>
      <c r="D251" s="189"/>
      <c r="E251" s="188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90"/>
      <c r="AE251" s="114"/>
      <c r="AF251" s="190"/>
      <c r="AG251" s="114"/>
      <c r="AH251" s="114"/>
      <c r="AI251" s="114"/>
    </row>
    <row r="252" spans="1:35" ht="12.75">
      <c r="A252" s="118"/>
      <c r="B252" s="114"/>
      <c r="C252" s="114"/>
      <c r="D252" s="189"/>
      <c r="E252" s="188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90"/>
      <c r="AE252" s="114"/>
      <c r="AF252" s="190"/>
      <c r="AG252" s="114"/>
      <c r="AH252" s="114"/>
      <c r="AI252" s="114"/>
    </row>
    <row r="253" spans="1:35" ht="12.75">
      <c r="A253" s="118"/>
      <c r="B253" s="114"/>
      <c r="C253" s="114"/>
      <c r="D253" s="189"/>
      <c r="E253" s="188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90"/>
      <c r="AE253" s="114"/>
      <c r="AF253" s="190"/>
      <c r="AG253" s="114"/>
      <c r="AH253" s="114"/>
      <c r="AI253" s="114"/>
    </row>
    <row r="254" spans="1:35" ht="12.75">
      <c r="A254" s="118"/>
      <c r="B254" s="114"/>
      <c r="C254" s="114"/>
      <c r="D254" s="189"/>
      <c r="E254" s="188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90"/>
      <c r="AE254" s="114"/>
      <c r="AF254" s="190"/>
      <c r="AG254" s="114"/>
      <c r="AH254" s="114"/>
      <c r="AI254" s="114"/>
    </row>
    <row r="255" spans="1:35" ht="12.75">
      <c r="A255" s="118"/>
      <c r="B255" s="114"/>
      <c r="C255" s="114"/>
      <c r="D255" s="189"/>
      <c r="E255" s="188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90"/>
      <c r="AE255" s="114"/>
      <c r="AF255" s="190"/>
      <c r="AG255" s="114"/>
      <c r="AH255" s="114"/>
      <c r="AI255" s="114"/>
    </row>
    <row r="256" spans="1:35" ht="12.75">
      <c r="A256" s="118"/>
      <c r="B256" s="114"/>
      <c r="C256" s="114"/>
      <c r="D256" s="189"/>
      <c r="E256" s="188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90"/>
      <c r="AE256" s="114"/>
      <c r="AF256" s="190"/>
      <c r="AG256" s="114"/>
      <c r="AH256" s="114"/>
      <c r="AI256" s="114"/>
    </row>
    <row r="257" spans="1:35" ht="12.75">
      <c r="A257" s="118"/>
      <c r="B257" s="114"/>
      <c r="C257" s="114"/>
      <c r="D257" s="189"/>
      <c r="E257" s="188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90"/>
      <c r="AE257" s="114"/>
      <c r="AF257" s="190"/>
      <c r="AG257" s="114"/>
      <c r="AH257" s="114"/>
      <c r="AI257" s="114"/>
    </row>
    <row r="258" spans="1:35" ht="12.75">
      <c r="A258" s="118"/>
      <c r="B258" s="114"/>
      <c r="C258" s="114"/>
      <c r="D258" s="189"/>
      <c r="E258" s="188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90"/>
      <c r="AE258" s="114"/>
      <c r="AF258" s="190"/>
      <c r="AG258" s="114"/>
      <c r="AH258" s="114"/>
      <c r="AI258" s="114"/>
    </row>
    <row r="259" spans="1:35" ht="12.75">
      <c r="A259" s="118"/>
      <c r="B259" s="114"/>
      <c r="C259" s="114"/>
      <c r="D259" s="189"/>
      <c r="E259" s="188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90"/>
      <c r="AE259" s="114"/>
      <c r="AF259" s="190"/>
      <c r="AG259" s="114"/>
      <c r="AH259" s="114"/>
      <c r="AI259" s="114"/>
    </row>
    <row r="260" spans="1:35" ht="12.75">
      <c r="A260" s="118"/>
      <c r="B260" s="114"/>
      <c r="C260" s="114"/>
      <c r="D260" s="189"/>
      <c r="E260" s="188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90"/>
      <c r="AE260" s="114"/>
      <c r="AF260" s="190"/>
      <c r="AG260" s="114"/>
      <c r="AH260" s="114"/>
      <c r="AI260" s="114"/>
    </row>
    <row r="261" spans="1:35" ht="12.75">
      <c r="A261" s="118"/>
      <c r="B261" s="114"/>
      <c r="C261" s="114"/>
      <c r="D261" s="189"/>
      <c r="E261" s="188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90"/>
      <c r="AE261" s="114"/>
      <c r="AF261" s="190"/>
      <c r="AG261" s="114"/>
      <c r="AH261" s="114"/>
      <c r="AI261" s="114"/>
    </row>
    <row r="262" spans="1:35" ht="12.75">
      <c r="A262" s="118"/>
      <c r="B262" s="114"/>
      <c r="C262" s="114"/>
      <c r="D262" s="189"/>
      <c r="E262" s="188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90"/>
      <c r="AE262" s="114"/>
      <c r="AF262" s="190"/>
      <c r="AG262" s="114"/>
      <c r="AH262" s="114"/>
      <c r="AI262" s="114"/>
    </row>
    <row r="263" spans="1:35" ht="12.75">
      <c r="A263" s="118"/>
      <c r="B263" s="114"/>
      <c r="C263" s="114"/>
      <c r="D263" s="189"/>
      <c r="E263" s="188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90"/>
      <c r="AE263" s="114"/>
      <c r="AF263" s="190"/>
      <c r="AG263" s="114"/>
      <c r="AH263" s="114"/>
      <c r="AI263" s="114"/>
    </row>
    <row r="264" spans="1:35" ht="12.75">
      <c r="A264" s="118"/>
      <c r="B264" s="114"/>
      <c r="C264" s="114"/>
      <c r="D264" s="189"/>
      <c r="E264" s="188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90"/>
      <c r="AE264" s="114"/>
      <c r="AF264" s="190"/>
      <c r="AG264" s="114"/>
      <c r="AH264" s="114"/>
      <c r="AI264" s="114"/>
    </row>
    <row r="265" spans="1:35" ht="12.75">
      <c r="A265" s="118"/>
      <c r="B265" s="114"/>
      <c r="C265" s="114"/>
      <c r="D265" s="189"/>
      <c r="E265" s="188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90"/>
      <c r="AE265" s="114"/>
      <c r="AF265" s="190"/>
      <c r="AG265" s="114"/>
      <c r="AH265" s="114"/>
      <c r="AI265" s="114"/>
    </row>
    <row r="266" spans="1:35" ht="12.75">
      <c r="A266" s="118"/>
      <c r="B266" s="114"/>
      <c r="C266" s="114"/>
      <c r="D266" s="189"/>
      <c r="E266" s="188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90"/>
      <c r="AE266" s="114"/>
      <c r="AF266" s="190"/>
      <c r="AG266" s="114"/>
      <c r="AH266" s="114"/>
      <c r="AI266" s="114"/>
    </row>
    <row r="267" spans="1:35" ht="12.75">
      <c r="A267" s="118"/>
      <c r="B267" s="114"/>
      <c r="C267" s="114"/>
      <c r="D267" s="189"/>
      <c r="E267" s="188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90"/>
      <c r="AE267" s="114"/>
      <c r="AF267" s="190"/>
      <c r="AG267" s="114"/>
      <c r="AH267" s="114"/>
      <c r="AI267" s="114"/>
    </row>
    <row r="268" spans="1:35" ht="12.75">
      <c r="A268" s="118"/>
      <c r="B268" s="114"/>
      <c r="C268" s="114"/>
      <c r="D268" s="189"/>
      <c r="E268" s="188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90"/>
      <c r="AE268" s="114"/>
      <c r="AF268" s="190"/>
      <c r="AG268" s="114"/>
      <c r="AH268" s="114"/>
      <c r="AI268" s="114"/>
    </row>
    <row r="269" spans="1:35" ht="12.75">
      <c r="A269" s="118"/>
      <c r="B269" s="114"/>
      <c r="C269" s="114"/>
      <c r="D269" s="189"/>
      <c r="E269" s="188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90"/>
      <c r="AE269" s="114"/>
      <c r="AF269" s="190"/>
      <c r="AG269" s="114"/>
      <c r="AH269" s="114"/>
      <c r="AI269" s="114"/>
    </row>
    <row r="270" spans="1:35" ht="12.75">
      <c r="A270" s="118"/>
      <c r="B270" s="114"/>
      <c r="C270" s="114"/>
      <c r="D270" s="189"/>
      <c r="E270" s="188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90"/>
      <c r="AE270" s="114"/>
      <c r="AF270" s="190"/>
      <c r="AG270" s="114"/>
      <c r="AH270" s="114"/>
      <c r="AI270" s="114"/>
    </row>
    <row r="271" spans="1:35" ht="12.75">
      <c r="A271" s="118"/>
      <c r="B271" s="114"/>
      <c r="C271" s="114"/>
      <c r="D271" s="189"/>
      <c r="E271" s="188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90"/>
      <c r="AE271" s="114"/>
      <c r="AF271" s="190"/>
      <c r="AG271" s="114"/>
      <c r="AH271" s="114"/>
      <c r="AI271" s="114"/>
    </row>
    <row r="272" spans="1:35" ht="12.75">
      <c r="A272" s="118"/>
      <c r="B272" s="114"/>
      <c r="C272" s="114"/>
      <c r="D272" s="189"/>
      <c r="E272" s="188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90"/>
      <c r="AE272" s="114"/>
      <c r="AF272" s="190"/>
      <c r="AG272" s="114"/>
      <c r="AH272" s="114"/>
      <c r="AI272" s="114"/>
    </row>
    <row r="273" spans="1:35" ht="12.75">
      <c r="A273" s="118"/>
      <c r="B273" s="114"/>
      <c r="C273" s="114"/>
      <c r="D273" s="189"/>
      <c r="E273" s="188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90"/>
      <c r="AE273" s="114"/>
      <c r="AF273" s="190"/>
      <c r="AG273" s="114"/>
      <c r="AH273" s="114"/>
      <c r="AI273" s="114"/>
    </row>
    <row r="274" spans="1:35" ht="12.75">
      <c r="A274" s="118"/>
      <c r="B274" s="114"/>
      <c r="C274" s="114"/>
      <c r="D274" s="189"/>
      <c r="E274" s="188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90"/>
      <c r="AE274" s="114"/>
      <c r="AF274" s="190"/>
      <c r="AG274" s="114"/>
      <c r="AH274" s="114"/>
      <c r="AI274" s="114"/>
    </row>
    <row r="275" spans="1:35" ht="12.75">
      <c r="A275" s="118"/>
      <c r="B275" s="114"/>
      <c r="C275" s="114"/>
      <c r="D275" s="189"/>
      <c r="E275" s="188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90"/>
      <c r="AE275" s="114"/>
      <c r="AF275" s="190"/>
      <c r="AG275" s="114"/>
      <c r="AH275" s="114"/>
      <c r="AI275" s="114"/>
    </row>
    <row r="276" spans="1:35" ht="12.75">
      <c r="A276" s="118"/>
      <c r="B276" s="114"/>
      <c r="C276" s="114"/>
      <c r="D276" s="189"/>
      <c r="E276" s="188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90"/>
      <c r="AE276" s="114"/>
      <c r="AF276" s="190"/>
      <c r="AG276" s="114"/>
      <c r="AH276" s="114"/>
      <c r="AI276" s="114"/>
    </row>
    <row r="277" spans="1:35" ht="12.75">
      <c r="A277" s="118"/>
      <c r="B277" s="114"/>
      <c r="C277" s="114"/>
      <c r="D277" s="189"/>
      <c r="E277" s="188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90"/>
      <c r="AE277" s="114"/>
      <c r="AF277" s="190"/>
      <c r="AG277" s="114"/>
      <c r="AH277" s="114"/>
      <c r="AI277" s="114"/>
    </row>
    <row r="278" spans="1:35" ht="12.75">
      <c r="A278" s="118"/>
      <c r="B278" s="114"/>
      <c r="C278" s="114"/>
      <c r="D278" s="189"/>
      <c r="E278" s="188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90"/>
      <c r="AE278" s="114"/>
      <c r="AF278" s="190"/>
      <c r="AG278" s="114"/>
      <c r="AH278" s="114"/>
      <c r="AI278" s="114"/>
    </row>
    <row r="279" spans="1:35" ht="12.75">
      <c r="A279" s="118"/>
      <c r="B279" s="114"/>
      <c r="C279" s="114"/>
      <c r="D279" s="189"/>
      <c r="E279" s="188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90"/>
      <c r="AE279" s="114"/>
      <c r="AF279" s="190"/>
      <c r="AG279" s="114"/>
      <c r="AH279" s="114"/>
      <c r="AI279" s="114"/>
    </row>
    <row r="280" spans="1:35" ht="12.75">
      <c r="A280" s="118"/>
      <c r="B280" s="114"/>
      <c r="C280" s="114"/>
      <c r="D280" s="189"/>
      <c r="E280" s="188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90"/>
      <c r="AE280" s="114"/>
      <c r="AF280" s="190"/>
      <c r="AG280" s="114"/>
      <c r="AH280" s="114"/>
      <c r="AI280" s="114"/>
    </row>
    <row r="281" spans="1:35" ht="12.75">
      <c r="A281" s="118"/>
      <c r="B281" s="114"/>
      <c r="C281" s="114"/>
      <c r="D281" s="189"/>
      <c r="E281" s="188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90"/>
      <c r="AE281" s="114"/>
      <c r="AF281" s="190"/>
      <c r="AG281" s="114"/>
      <c r="AH281" s="114"/>
      <c r="AI281" s="114"/>
    </row>
    <row r="282" spans="1:35" ht="12.75">
      <c r="A282" s="118"/>
      <c r="B282" s="114"/>
      <c r="C282" s="114"/>
      <c r="D282" s="189"/>
      <c r="E282" s="188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90"/>
      <c r="AE282" s="114"/>
      <c r="AF282" s="190"/>
      <c r="AG282" s="114"/>
      <c r="AH282" s="114"/>
      <c r="AI282" s="114"/>
    </row>
    <row r="283" spans="1:35" ht="12.75">
      <c r="A283" s="118"/>
      <c r="B283" s="114"/>
      <c r="C283" s="114"/>
      <c r="D283" s="189"/>
      <c r="E283" s="188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90"/>
      <c r="AE283" s="114"/>
      <c r="AF283" s="190"/>
      <c r="AG283" s="114"/>
      <c r="AH283" s="114"/>
      <c r="AI283" s="114"/>
    </row>
    <row r="284" spans="1:35" ht="12.75">
      <c r="A284" s="118"/>
      <c r="B284" s="114"/>
      <c r="C284" s="114"/>
      <c r="D284" s="189"/>
      <c r="E284" s="188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90"/>
      <c r="AE284" s="114"/>
      <c r="AF284" s="190"/>
      <c r="AG284" s="114"/>
      <c r="AH284" s="114"/>
      <c r="AI284" s="114"/>
    </row>
    <row r="285" spans="1:35" ht="12.75">
      <c r="A285" s="118"/>
      <c r="B285" s="114"/>
      <c r="C285" s="114"/>
      <c r="D285" s="189"/>
      <c r="E285" s="188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90"/>
      <c r="AE285" s="114"/>
      <c r="AF285" s="190"/>
      <c r="AG285" s="114"/>
      <c r="AH285" s="114"/>
      <c r="AI285" s="114"/>
    </row>
    <row r="286" spans="1:35" ht="12.75">
      <c r="A286" s="118"/>
      <c r="B286" s="114"/>
      <c r="C286" s="114"/>
      <c r="D286" s="189"/>
      <c r="E286" s="188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90"/>
      <c r="AE286" s="114"/>
      <c r="AF286" s="190"/>
      <c r="AG286" s="114"/>
      <c r="AH286" s="114"/>
      <c r="AI286" s="114"/>
    </row>
    <row r="287" spans="1:35" ht="12.75">
      <c r="A287" s="118"/>
      <c r="B287" s="114"/>
      <c r="C287" s="114"/>
      <c r="D287" s="189"/>
      <c r="E287" s="188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90"/>
      <c r="AE287" s="114"/>
      <c r="AF287" s="190"/>
      <c r="AG287" s="114"/>
      <c r="AH287" s="114"/>
      <c r="AI287" s="114"/>
    </row>
    <row r="288" spans="1:35" ht="12.75">
      <c r="A288" s="118"/>
      <c r="B288" s="114"/>
      <c r="C288" s="114"/>
      <c r="D288" s="189"/>
      <c r="E288" s="188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90"/>
      <c r="AE288" s="114"/>
      <c r="AF288" s="190"/>
      <c r="AG288" s="114"/>
      <c r="AH288" s="114"/>
      <c r="AI288" s="114"/>
    </row>
    <row r="289" spans="1:35" ht="12.75">
      <c r="A289" s="118"/>
      <c r="B289" s="114"/>
      <c r="C289" s="114"/>
      <c r="D289" s="189"/>
      <c r="E289" s="188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90"/>
      <c r="AE289" s="114"/>
      <c r="AF289" s="190"/>
      <c r="AG289" s="114"/>
      <c r="AH289" s="114"/>
      <c r="AI289" s="114"/>
    </row>
    <row r="290" spans="1:35" ht="12.75">
      <c r="A290" s="118"/>
      <c r="B290" s="114"/>
      <c r="C290" s="114"/>
      <c r="D290" s="189"/>
      <c r="E290" s="188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90"/>
      <c r="AE290" s="114"/>
      <c r="AF290" s="190"/>
      <c r="AG290" s="114"/>
      <c r="AH290" s="114"/>
      <c r="AI290" s="114"/>
    </row>
    <row r="291" spans="1:35" ht="12.75">
      <c r="A291" s="118"/>
      <c r="B291" s="114"/>
      <c r="C291" s="114"/>
      <c r="D291" s="189"/>
      <c r="E291" s="188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90"/>
      <c r="AE291" s="114"/>
      <c r="AF291" s="190"/>
      <c r="AG291" s="114"/>
      <c r="AH291" s="114"/>
      <c r="AI291" s="114"/>
    </row>
    <row r="292" spans="1:35" ht="12.75">
      <c r="A292" s="118"/>
      <c r="B292" s="114"/>
      <c r="C292" s="114"/>
      <c r="D292" s="189"/>
      <c r="E292" s="188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90"/>
      <c r="AE292" s="114"/>
      <c r="AF292" s="190"/>
      <c r="AG292" s="114"/>
      <c r="AH292" s="114"/>
      <c r="AI292" s="114"/>
    </row>
    <row r="293" spans="1:35" ht="12.75">
      <c r="A293" s="118"/>
      <c r="B293" s="114"/>
      <c r="C293" s="114"/>
      <c r="D293" s="189"/>
      <c r="E293" s="188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90"/>
      <c r="AE293" s="114"/>
      <c r="AF293" s="190"/>
      <c r="AG293" s="114"/>
      <c r="AH293" s="114"/>
      <c r="AI293" s="114"/>
    </row>
    <row r="294" spans="1:35" ht="12.75">
      <c r="A294" s="118"/>
      <c r="B294" s="114"/>
      <c r="C294" s="114"/>
      <c r="D294" s="189"/>
      <c r="E294" s="188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90"/>
      <c r="AE294" s="114"/>
      <c r="AF294" s="190"/>
      <c r="AG294" s="114"/>
      <c r="AH294" s="114"/>
      <c r="AI294" s="114"/>
    </row>
    <row r="295" spans="1:35" ht="12.75">
      <c r="A295" s="118"/>
      <c r="B295" s="114"/>
      <c r="C295" s="114"/>
      <c r="D295" s="189"/>
      <c r="E295" s="188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90"/>
      <c r="AE295" s="114"/>
      <c r="AF295" s="190"/>
      <c r="AG295" s="114"/>
      <c r="AH295" s="114"/>
      <c r="AI295" s="114"/>
    </row>
    <row r="296" spans="1:35" ht="12.75">
      <c r="A296" s="118"/>
      <c r="B296" s="114"/>
      <c r="C296" s="114"/>
      <c r="D296" s="189"/>
      <c r="E296" s="188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90"/>
      <c r="AE296" s="114"/>
      <c r="AF296" s="190"/>
      <c r="AG296" s="114"/>
      <c r="AH296" s="114"/>
      <c r="AI296" s="114"/>
    </row>
    <row r="297" spans="1:35" ht="12.75">
      <c r="A297" s="118"/>
      <c r="B297" s="114"/>
      <c r="C297" s="114"/>
      <c r="D297" s="189"/>
      <c r="E297" s="188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90"/>
      <c r="AE297" s="114"/>
      <c r="AF297" s="190"/>
      <c r="AG297" s="114"/>
      <c r="AH297" s="114"/>
      <c r="AI297" s="114"/>
    </row>
    <row r="298" spans="1:35" ht="12.75">
      <c r="A298" s="118"/>
      <c r="B298" s="114"/>
      <c r="C298" s="114"/>
      <c r="D298" s="189"/>
      <c r="E298" s="188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90"/>
      <c r="AE298" s="114"/>
      <c r="AF298" s="190"/>
      <c r="AG298" s="114"/>
      <c r="AH298" s="114"/>
      <c r="AI298" s="114"/>
    </row>
    <row r="299" spans="1:35" ht="12.75">
      <c r="A299" s="118"/>
      <c r="B299" s="114"/>
      <c r="C299" s="114"/>
      <c r="D299" s="189"/>
      <c r="E299" s="188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90"/>
      <c r="AE299" s="114"/>
      <c r="AF299" s="190"/>
      <c r="AG299" s="114"/>
      <c r="AH299" s="114"/>
      <c r="AI299" s="114"/>
    </row>
    <row r="300" spans="1:35" ht="12.75">
      <c r="A300" s="118"/>
      <c r="B300" s="114"/>
      <c r="C300" s="114"/>
      <c r="D300" s="189"/>
      <c r="E300" s="188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90"/>
      <c r="AE300" s="114"/>
      <c r="AF300" s="190"/>
      <c r="AG300" s="114"/>
      <c r="AH300" s="114"/>
      <c r="AI300" s="114"/>
    </row>
    <row r="301" spans="1:35" ht="12.75">
      <c r="A301" s="118"/>
      <c r="B301" s="114"/>
      <c r="C301" s="114"/>
      <c r="D301" s="189"/>
      <c r="E301" s="188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90"/>
      <c r="AE301" s="114"/>
      <c r="AF301" s="190"/>
      <c r="AG301" s="114"/>
      <c r="AH301" s="114"/>
      <c r="AI301" s="114"/>
    </row>
    <row r="302" spans="1:35" ht="12.75">
      <c r="A302" s="118"/>
      <c r="B302" s="114"/>
      <c r="C302" s="114"/>
      <c r="D302" s="189"/>
      <c r="E302" s="188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90"/>
      <c r="AE302" s="114"/>
      <c r="AF302" s="190"/>
      <c r="AG302" s="114"/>
      <c r="AH302" s="114"/>
      <c r="AI302" s="114"/>
    </row>
    <row r="303" spans="1:35" ht="12.75">
      <c r="A303" s="118"/>
      <c r="B303" s="114"/>
      <c r="C303" s="114"/>
      <c r="D303" s="189"/>
      <c r="E303" s="188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90"/>
      <c r="AE303" s="114"/>
      <c r="AF303" s="190"/>
      <c r="AG303" s="114"/>
      <c r="AH303" s="114"/>
      <c r="AI303" s="114"/>
    </row>
    <row r="304" spans="1:35" ht="12.75">
      <c r="A304" s="118"/>
      <c r="B304" s="114"/>
      <c r="C304" s="114"/>
      <c r="D304" s="189"/>
      <c r="E304" s="188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90"/>
      <c r="AE304" s="114"/>
      <c r="AF304" s="190"/>
      <c r="AG304" s="114"/>
      <c r="AH304" s="114"/>
      <c r="AI304" s="114"/>
    </row>
    <row r="305" spans="1:35" ht="12.75">
      <c r="A305" s="118"/>
      <c r="B305" s="114"/>
      <c r="C305" s="114"/>
      <c r="D305" s="189"/>
      <c r="E305" s="188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90"/>
      <c r="AE305" s="114"/>
      <c r="AF305" s="190"/>
      <c r="AG305" s="114"/>
      <c r="AH305" s="114"/>
      <c r="AI305" s="114"/>
    </row>
    <row r="306" spans="1:35" ht="12.75">
      <c r="A306" s="118"/>
      <c r="B306" s="114"/>
      <c r="C306" s="114"/>
      <c r="D306" s="189"/>
      <c r="E306" s="188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90"/>
      <c r="AE306" s="114"/>
      <c r="AF306" s="190"/>
      <c r="AG306" s="114"/>
      <c r="AH306" s="114"/>
      <c r="AI306" s="114"/>
    </row>
    <row r="307" spans="1:35" ht="12.75">
      <c r="A307" s="118"/>
      <c r="B307" s="114"/>
      <c r="C307" s="114"/>
      <c r="D307" s="189"/>
      <c r="E307" s="188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90"/>
      <c r="AE307" s="114"/>
      <c r="AF307" s="190"/>
      <c r="AG307" s="114"/>
      <c r="AH307" s="114"/>
      <c r="AI307" s="114"/>
    </row>
    <row r="308" spans="1:35" ht="12.75">
      <c r="A308" s="118"/>
      <c r="B308" s="114"/>
      <c r="C308" s="114"/>
      <c r="D308" s="189"/>
      <c r="E308" s="188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90"/>
      <c r="AE308" s="114"/>
      <c r="AF308" s="190"/>
      <c r="AG308" s="114"/>
      <c r="AH308" s="114"/>
      <c r="AI308" s="114"/>
    </row>
    <row r="309" spans="1:35" ht="12.75">
      <c r="A309" s="118"/>
      <c r="B309" s="114"/>
      <c r="C309" s="114"/>
      <c r="D309" s="189"/>
      <c r="E309" s="188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90"/>
      <c r="AE309" s="114"/>
      <c r="AF309" s="190"/>
      <c r="AG309" s="114"/>
      <c r="AH309" s="114"/>
      <c r="AI309" s="114"/>
    </row>
    <row r="310" spans="1:35" ht="12.75">
      <c r="A310" s="118"/>
      <c r="B310" s="114"/>
      <c r="C310" s="114"/>
      <c r="D310" s="189"/>
      <c r="E310" s="188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90"/>
      <c r="AE310" s="114"/>
      <c r="AF310" s="190"/>
      <c r="AG310" s="114"/>
      <c r="AH310" s="114"/>
      <c r="AI310" s="114"/>
    </row>
    <row r="311" spans="1:35" ht="12.75">
      <c r="A311" s="118"/>
      <c r="B311" s="114"/>
      <c r="C311" s="114"/>
      <c r="D311" s="189"/>
      <c r="E311" s="188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90"/>
      <c r="AE311" s="114"/>
      <c r="AF311" s="190"/>
      <c r="AG311" s="114"/>
      <c r="AH311" s="114"/>
      <c r="AI311" s="114"/>
    </row>
    <row r="312" spans="1:35" ht="12.75">
      <c r="A312" s="118"/>
      <c r="B312" s="114"/>
      <c r="C312" s="114"/>
      <c r="D312" s="189"/>
      <c r="E312" s="188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90"/>
      <c r="AE312" s="114"/>
      <c r="AF312" s="190"/>
      <c r="AG312" s="114"/>
      <c r="AH312" s="114"/>
      <c r="AI312" s="114"/>
    </row>
    <row r="313" spans="1:35" ht="12.75">
      <c r="A313" s="118"/>
      <c r="B313" s="114"/>
      <c r="C313" s="114"/>
      <c r="D313" s="189"/>
      <c r="E313" s="188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90"/>
      <c r="AE313" s="114"/>
      <c r="AF313" s="190"/>
      <c r="AG313" s="114"/>
      <c r="AH313" s="114"/>
      <c r="AI313" s="114"/>
    </row>
    <row r="314" spans="1:35" ht="12.75">
      <c r="A314" s="118"/>
      <c r="B314" s="114"/>
      <c r="C314" s="114"/>
      <c r="D314" s="189"/>
      <c r="E314" s="188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90"/>
      <c r="AE314" s="114"/>
      <c r="AF314" s="190"/>
      <c r="AG314" s="114"/>
      <c r="AH314" s="114"/>
      <c r="AI314" s="114"/>
    </row>
    <row r="315" spans="1:35" ht="12.75">
      <c r="A315" s="118"/>
      <c r="B315" s="114"/>
      <c r="C315" s="114"/>
      <c r="D315" s="189"/>
      <c r="E315" s="188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90"/>
      <c r="AE315" s="114"/>
      <c r="AF315" s="190"/>
      <c r="AG315" s="114"/>
      <c r="AH315" s="114"/>
      <c r="AI315" s="114"/>
    </row>
    <row r="316" spans="1:35" ht="12.75">
      <c r="A316" s="118"/>
      <c r="B316" s="114"/>
      <c r="C316" s="114"/>
      <c r="D316" s="189"/>
      <c r="E316" s="188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90"/>
      <c r="AE316" s="114"/>
      <c r="AF316" s="190"/>
      <c r="AG316" s="114"/>
      <c r="AH316" s="114"/>
      <c r="AI316" s="114"/>
    </row>
    <row r="317" spans="1:35" ht="12.75">
      <c r="A317" s="118"/>
      <c r="B317" s="114"/>
      <c r="C317" s="114"/>
      <c r="D317" s="189"/>
      <c r="E317" s="188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90"/>
      <c r="AE317" s="114"/>
      <c r="AF317" s="190"/>
      <c r="AG317" s="114"/>
      <c r="AH317" s="114"/>
      <c r="AI317" s="114"/>
    </row>
  </sheetData>
  <mergeCells count="388">
    <mergeCell ref="A193:A194"/>
    <mergeCell ref="C193:C194"/>
    <mergeCell ref="AH193:AH194"/>
    <mergeCell ref="AI193:AI194"/>
    <mergeCell ref="A191:A192"/>
    <mergeCell ref="C191:C192"/>
    <mergeCell ref="AH191:AH192"/>
    <mergeCell ref="AI191:AI192"/>
    <mergeCell ref="A189:A190"/>
    <mergeCell ref="C189:C190"/>
    <mergeCell ref="AH189:AH190"/>
    <mergeCell ref="AI189:AI190"/>
    <mergeCell ref="A187:A188"/>
    <mergeCell ref="C187:C188"/>
    <mergeCell ref="AH187:AH188"/>
    <mergeCell ref="AI187:AI188"/>
    <mergeCell ref="A185:A186"/>
    <mergeCell ref="C185:C186"/>
    <mergeCell ref="AH185:AH186"/>
    <mergeCell ref="AI185:AI186"/>
    <mergeCell ref="A183:A184"/>
    <mergeCell ref="C183:C184"/>
    <mergeCell ref="AH183:AH184"/>
    <mergeCell ref="AI183:AI184"/>
    <mergeCell ref="A181:A182"/>
    <mergeCell ref="C181:C182"/>
    <mergeCell ref="AH181:AH182"/>
    <mergeCell ref="AI181:AI182"/>
    <mergeCell ref="A179:A180"/>
    <mergeCell ref="C179:C180"/>
    <mergeCell ref="AH179:AH180"/>
    <mergeCell ref="AI179:AI180"/>
    <mergeCell ref="A177:A178"/>
    <mergeCell ref="C177:C178"/>
    <mergeCell ref="AH177:AH178"/>
    <mergeCell ref="AI177:AI178"/>
    <mergeCell ref="A175:A176"/>
    <mergeCell ref="C175:C176"/>
    <mergeCell ref="AH175:AH176"/>
    <mergeCell ref="AI175:AI176"/>
    <mergeCell ref="A173:A174"/>
    <mergeCell ref="C173:C174"/>
    <mergeCell ref="AH173:AH174"/>
    <mergeCell ref="AI173:AI174"/>
    <mergeCell ref="A171:A172"/>
    <mergeCell ref="C171:C172"/>
    <mergeCell ref="AH171:AH172"/>
    <mergeCell ref="AI171:AI172"/>
    <mergeCell ref="A169:A170"/>
    <mergeCell ref="C169:C170"/>
    <mergeCell ref="AH169:AH170"/>
    <mergeCell ref="AI169:AI170"/>
    <mergeCell ref="A167:A168"/>
    <mergeCell ref="C167:C168"/>
    <mergeCell ref="AH167:AH168"/>
    <mergeCell ref="AI167:AI168"/>
    <mergeCell ref="A165:A166"/>
    <mergeCell ref="C165:C166"/>
    <mergeCell ref="AH165:AH166"/>
    <mergeCell ref="AI165:AI166"/>
    <mergeCell ref="A163:A164"/>
    <mergeCell ref="C163:C164"/>
    <mergeCell ref="AH163:AH164"/>
    <mergeCell ref="AI163:AI164"/>
    <mergeCell ref="A161:A162"/>
    <mergeCell ref="C161:C162"/>
    <mergeCell ref="AH161:AH162"/>
    <mergeCell ref="AI161:AI162"/>
    <mergeCell ref="A159:A160"/>
    <mergeCell ref="C159:C160"/>
    <mergeCell ref="AH159:AH160"/>
    <mergeCell ref="AI159:AI160"/>
    <mergeCell ref="A157:A158"/>
    <mergeCell ref="C157:C158"/>
    <mergeCell ref="AH157:AH158"/>
    <mergeCell ref="AI157:AI158"/>
    <mergeCell ref="A155:A156"/>
    <mergeCell ref="C155:C156"/>
    <mergeCell ref="AH155:AH156"/>
    <mergeCell ref="AI155:AI156"/>
    <mergeCell ref="A153:A154"/>
    <mergeCell ref="C153:C154"/>
    <mergeCell ref="AH153:AH154"/>
    <mergeCell ref="AI153:AI154"/>
    <mergeCell ref="A151:A152"/>
    <mergeCell ref="C151:C152"/>
    <mergeCell ref="AH151:AH152"/>
    <mergeCell ref="AI151:AI152"/>
    <mergeCell ref="A149:A150"/>
    <mergeCell ref="C149:C150"/>
    <mergeCell ref="AH149:AH150"/>
    <mergeCell ref="AI149:AI150"/>
    <mergeCell ref="A147:A148"/>
    <mergeCell ref="C147:C148"/>
    <mergeCell ref="AH147:AH148"/>
    <mergeCell ref="AI147:AI148"/>
    <mergeCell ref="A145:A146"/>
    <mergeCell ref="C145:C146"/>
    <mergeCell ref="AH145:AH146"/>
    <mergeCell ref="AI145:AI146"/>
    <mergeCell ref="A143:A144"/>
    <mergeCell ref="C143:C144"/>
    <mergeCell ref="AH143:AH144"/>
    <mergeCell ref="AI143:AI144"/>
    <mergeCell ref="A141:A142"/>
    <mergeCell ref="C141:C142"/>
    <mergeCell ref="AH141:AH142"/>
    <mergeCell ref="AI141:AI142"/>
    <mergeCell ref="A139:A140"/>
    <mergeCell ref="C139:C140"/>
    <mergeCell ref="AH139:AH140"/>
    <mergeCell ref="AI139:AI140"/>
    <mergeCell ref="A137:A138"/>
    <mergeCell ref="C137:C138"/>
    <mergeCell ref="AH137:AH138"/>
    <mergeCell ref="AI137:AI138"/>
    <mergeCell ref="A135:A136"/>
    <mergeCell ref="C135:C136"/>
    <mergeCell ref="AH135:AH136"/>
    <mergeCell ref="AI135:AI136"/>
    <mergeCell ref="A133:A134"/>
    <mergeCell ref="C133:C134"/>
    <mergeCell ref="AH133:AH134"/>
    <mergeCell ref="AI133:AI134"/>
    <mergeCell ref="A131:A132"/>
    <mergeCell ref="C131:C132"/>
    <mergeCell ref="AH131:AH132"/>
    <mergeCell ref="AI131:AI132"/>
    <mergeCell ref="A129:A130"/>
    <mergeCell ref="C129:C130"/>
    <mergeCell ref="AH129:AH130"/>
    <mergeCell ref="AI129:AI130"/>
    <mergeCell ref="A127:A128"/>
    <mergeCell ref="C127:C128"/>
    <mergeCell ref="AH127:AH128"/>
    <mergeCell ref="AI127:AI128"/>
    <mergeCell ref="A125:A126"/>
    <mergeCell ref="C125:C126"/>
    <mergeCell ref="AH125:AH126"/>
    <mergeCell ref="AI125:AI126"/>
    <mergeCell ref="A123:A124"/>
    <mergeCell ref="C123:C124"/>
    <mergeCell ref="AH123:AH124"/>
    <mergeCell ref="AI123:AI124"/>
    <mergeCell ref="A121:A122"/>
    <mergeCell ref="C121:C122"/>
    <mergeCell ref="AH121:AH122"/>
    <mergeCell ref="AI121:AI122"/>
    <mergeCell ref="A119:A120"/>
    <mergeCell ref="C119:C120"/>
    <mergeCell ref="AH119:AH120"/>
    <mergeCell ref="AI119:AI120"/>
    <mergeCell ref="A117:A118"/>
    <mergeCell ref="C117:C118"/>
    <mergeCell ref="AH117:AH118"/>
    <mergeCell ref="AI117:AI118"/>
    <mergeCell ref="A115:A116"/>
    <mergeCell ref="C115:C116"/>
    <mergeCell ref="AH115:AH116"/>
    <mergeCell ref="AI115:AI116"/>
    <mergeCell ref="A113:A114"/>
    <mergeCell ref="C113:C114"/>
    <mergeCell ref="AH113:AH114"/>
    <mergeCell ref="AI113:AI114"/>
    <mergeCell ref="A111:A112"/>
    <mergeCell ref="C111:C112"/>
    <mergeCell ref="AH111:AH112"/>
    <mergeCell ref="AI111:AI112"/>
    <mergeCell ref="A109:A110"/>
    <mergeCell ref="C109:C110"/>
    <mergeCell ref="AH109:AH110"/>
    <mergeCell ref="AI109:AI110"/>
    <mergeCell ref="A107:A108"/>
    <mergeCell ref="C107:C108"/>
    <mergeCell ref="AH107:AH108"/>
    <mergeCell ref="AI107:AI108"/>
    <mergeCell ref="A105:A106"/>
    <mergeCell ref="C105:C106"/>
    <mergeCell ref="AH105:AH106"/>
    <mergeCell ref="AI105:AI106"/>
    <mergeCell ref="A103:A104"/>
    <mergeCell ref="C103:C104"/>
    <mergeCell ref="AH103:AH104"/>
    <mergeCell ref="AI103:AI104"/>
    <mergeCell ref="A101:A102"/>
    <mergeCell ref="C101:C102"/>
    <mergeCell ref="AH101:AH102"/>
    <mergeCell ref="AI101:AI102"/>
    <mergeCell ref="A99:A100"/>
    <mergeCell ref="C99:C100"/>
    <mergeCell ref="AH99:AH100"/>
    <mergeCell ref="AI99:AI100"/>
    <mergeCell ref="A97:A98"/>
    <mergeCell ref="C97:C98"/>
    <mergeCell ref="AH97:AH98"/>
    <mergeCell ref="AI97:AI98"/>
    <mergeCell ref="A95:A96"/>
    <mergeCell ref="C95:C96"/>
    <mergeCell ref="AH95:AH96"/>
    <mergeCell ref="AI95:AI96"/>
    <mergeCell ref="A93:A94"/>
    <mergeCell ref="C93:C94"/>
    <mergeCell ref="AH93:AH94"/>
    <mergeCell ref="AI93:AI94"/>
    <mergeCell ref="A91:A92"/>
    <mergeCell ref="C91:C92"/>
    <mergeCell ref="AH91:AH92"/>
    <mergeCell ref="AI91:AI92"/>
    <mergeCell ref="A89:A90"/>
    <mergeCell ref="C89:C90"/>
    <mergeCell ref="AH89:AH90"/>
    <mergeCell ref="AI89:AI90"/>
    <mergeCell ref="A87:A88"/>
    <mergeCell ref="C87:C88"/>
    <mergeCell ref="AH87:AH88"/>
    <mergeCell ref="AI87:AI88"/>
    <mergeCell ref="A85:A86"/>
    <mergeCell ref="C85:C86"/>
    <mergeCell ref="AH85:AH86"/>
    <mergeCell ref="AI85:AI86"/>
    <mergeCell ref="A83:A84"/>
    <mergeCell ref="C83:C84"/>
    <mergeCell ref="AH83:AH84"/>
    <mergeCell ref="AI83:AI84"/>
    <mergeCell ref="A81:A82"/>
    <mergeCell ref="C81:C82"/>
    <mergeCell ref="AH81:AH82"/>
    <mergeCell ref="AI81:AI82"/>
    <mergeCell ref="A79:A80"/>
    <mergeCell ref="C79:C80"/>
    <mergeCell ref="AH79:AH80"/>
    <mergeCell ref="AI79:AI80"/>
    <mergeCell ref="A77:A78"/>
    <mergeCell ref="C77:C78"/>
    <mergeCell ref="AH77:AH78"/>
    <mergeCell ref="AI77:AI78"/>
    <mergeCell ref="A75:A76"/>
    <mergeCell ref="C75:C76"/>
    <mergeCell ref="AH75:AH76"/>
    <mergeCell ref="AI75:AI76"/>
    <mergeCell ref="A73:A74"/>
    <mergeCell ref="C73:C74"/>
    <mergeCell ref="AH73:AH74"/>
    <mergeCell ref="AI73:AI74"/>
    <mergeCell ref="A71:A72"/>
    <mergeCell ref="C71:C72"/>
    <mergeCell ref="AH71:AH72"/>
    <mergeCell ref="AI71:AI72"/>
    <mergeCell ref="A69:A70"/>
    <mergeCell ref="C69:C70"/>
    <mergeCell ref="AH69:AH70"/>
    <mergeCell ref="AI69:AI70"/>
    <mergeCell ref="A67:A68"/>
    <mergeCell ref="C67:C68"/>
    <mergeCell ref="AH67:AH68"/>
    <mergeCell ref="AI67:AI68"/>
    <mergeCell ref="A65:A66"/>
    <mergeCell ref="C65:C66"/>
    <mergeCell ref="AH65:AH66"/>
    <mergeCell ref="AI65:AI66"/>
    <mergeCell ref="A63:A64"/>
    <mergeCell ref="C63:C64"/>
    <mergeCell ref="AH63:AH64"/>
    <mergeCell ref="AI63:AI64"/>
    <mergeCell ref="A61:A62"/>
    <mergeCell ref="C61:C62"/>
    <mergeCell ref="AH61:AH62"/>
    <mergeCell ref="AI61:AI62"/>
    <mergeCell ref="A59:A60"/>
    <mergeCell ref="C59:C60"/>
    <mergeCell ref="AH59:AH60"/>
    <mergeCell ref="AI59:AI60"/>
    <mergeCell ref="A57:A58"/>
    <mergeCell ref="C57:C58"/>
    <mergeCell ref="AH57:AH58"/>
    <mergeCell ref="AI57:AI58"/>
    <mergeCell ref="A55:A56"/>
    <mergeCell ref="C55:C56"/>
    <mergeCell ref="AH55:AH56"/>
    <mergeCell ref="AI55:AI56"/>
    <mergeCell ref="A53:A54"/>
    <mergeCell ref="C53:C54"/>
    <mergeCell ref="AH53:AH54"/>
    <mergeCell ref="AI53:AI54"/>
    <mergeCell ref="A51:A52"/>
    <mergeCell ref="C51:C52"/>
    <mergeCell ref="AH51:AH52"/>
    <mergeCell ref="AI51:AI52"/>
    <mergeCell ref="A49:A50"/>
    <mergeCell ref="C49:C50"/>
    <mergeCell ref="AH49:AH50"/>
    <mergeCell ref="AI49:AI50"/>
    <mergeCell ref="A47:A48"/>
    <mergeCell ref="C47:C48"/>
    <mergeCell ref="AH47:AH48"/>
    <mergeCell ref="AI47:AI48"/>
    <mergeCell ref="A45:A46"/>
    <mergeCell ref="C45:C46"/>
    <mergeCell ref="AH45:AH46"/>
    <mergeCell ref="AI45:AI46"/>
    <mergeCell ref="A43:A44"/>
    <mergeCell ref="C43:C44"/>
    <mergeCell ref="AH43:AH44"/>
    <mergeCell ref="AI43:AI44"/>
    <mergeCell ref="A41:A42"/>
    <mergeCell ref="C41:C42"/>
    <mergeCell ref="AH41:AH42"/>
    <mergeCell ref="AI41:AI42"/>
    <mergeCell ref="A39:A40"/>
    <mergeCell ref="C39:C40"/>
    <mergeCell ref="AH39:AH40"/>
    <mergeCell ref="AI39:AI40"/>
    <mergeCell ref="A37:A38"/>
    <mergeCell ref="C37:C38"/>
    <mergeCell ref="AH37:AH38"/>
    <mergeCell ref="AI37:AI38"/>
    <mergeCell ref="A35:A36"/>
    <mergeCell ref="C35:C36"/>
    <mergeCell ref="AH35:AH36"/>
    <mergeCell ref="AI35:AI36"/>
    <mergeCell ref="A33:A34"/>
    <mergeCell ref="C33:C34"/>
    <mergeCell ref="AH33:AH34"/>
    <mergeCell ref="AI33:AI34"/>
    <mergeCell ref="A31:A32"/>
    <mergeCell ref="C31:C32"/>
    <mergeCell ref="AH31:AH32"/>
    <mergeCell ref="AI31:AI32"/>
    <mergeCell ref="A29:A30"/>
    <mergeCell ref="C29:C30"/>
    <mergeCell ref="AH29:AH30"/>
    <mergeCell ref="AI29:AI30"/>
    <mergeCell ref="A27:A28"/>
    <mergeCell ref="C27:C28"/>
    <mergeCell ref="AH27:AH28"/>
    <mergeCell ref="AI27:AI28"/>
    <mergeCell ref="A25:A26"/>
    <mergeCell ref="C25:C26"/>
    <mergeCell ref="AH25:AH26"/>
    <mergeCell ref="AI25:AI26"/>
    <mergeCell ref="A23:A24"/>
    <mergeCell ref="C23:C24"/>
    <mergeCell ref="AH23:AH24"/>
    <mergeCell ref="AI23:AI24"/>
    <mergeCell ref="A21:A22"/>
    <mergeCell ref="C21:C22"/>
    <mergeCell ref="AH21:AH22"/>
    <mergeCell ref="AI21:AI22"/>
    <mergeCell ref="A19:A20"/>
    <mergeCell ref="C19:C20"/>
    <mergeCell ref="AH19:AH20"/>
    <mergeCell ref="AI19:AI20"/>
    <mergeCell ref="A17:A18"/>
    <mergeCell ref="C17:C18"/>
    <mergeCell ref="AH17:AH18"/>
    <mergeCell ref="AI17:AI18"/>
    <mergeCell ref="A15:A16"/>
    <mergeCell ref="C15:C16"/>
    <mergeCell ref="AH15:AH16"/>
    <mergeCell ref="AI15:AI16"/>
    <mergeCell ref="A13:A14"/>
    <mergeCell ref="C13:C14"/>
    <mergeCell ref="AH13:AH14"/>
    <mergeCell ref="AI13:AI14"/>
    <mergeCell ref="A11:A12"/>
    <mergeCell ref="C11:C12"/>
    <mergeCell ref="AH11:AH12"/>
    <mergeCell ref="AI11:AI12"/>
    <mergeCell ref="A9:A10"/>
    <mergeCell ref="C9:C10"/>
    <mergeCell ref="AH9:AH10"/>
    <mergeCell ref="AI9:AI10"/>
    <mergeCell ref="A7:A8"/>
    <mergeCell ref="C7:C8"/>
    <mergeCell ref="AH7:AH8"/>
    <mergeCell ref="AI7:AI8"/>
    <mergeCell ref="A5:A6"/>
    <mergeCell ref="C5:C6"/>
    <mergeCell ref="AH5:AH6"/>
    <mergeCell ref="AI5:AI6"/>
    <mergeCell ref="A3:A4"/>
    <mergeCell ref="C3:C4"/>
    <mergeCell ref="AH3:AH4"/>
    <mergeCell ref="AI3:AI4"/>
    <mergeCell ref="A1:A2"/>
    <mergeCell ref="B1:B2"/>
    <mergeCell ref="F1:AC1"/>
    <mergeCell ref="AI1:AI2"/>
  </mergeCells>
  <printOptions/>
  <pageMargins left="0.19652777777777777" right="0.19652777777777777" top="0.9847222222222222" bottom="0.9840277777777777" header="0.31527777777777777" footer="0.5118055555555555"/>
  <pageSetup horizontalDpi="300" verticalDpi="300" orientation="landscape" paperSize="9" scale="75" r:id="rId1"/>
  <headerFooter alignWithMargins="0">
    <oddHeader>&amp;L&amp;D&amp;C&amp;14Открытое Тульское областное лично командное первенство по водному туристскому многоборью
"ЗОЛОТАЯ ОСЕНЬ"&amp;R&amp;16К2 М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99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A3" sqref="A3"/>
      <selection pane="bottomRight" activeCell="A37" sqref="A37:A38"/>
    </sheetView>
  </sheetViews>
  <sheetFormatPr defaultColWidth="9.00390625" defaultRowHeight="12.75"/>
  <cols>
    <col min="1" max="1" width="6.875" style="1" customWidth="1"/>
    <col min="2" max="2" width="24.75390625" style="2" customWidth="1"/>
    <col min="3" max="3" width="5.125" style="2" customWidth="1"/>
    <col min="4" max="4" width="6.00390625" style="3" customWidth="1"/>
    <col min="5" max="5" width="9.375" style="4" customWidth="1"/>
    <col min="6" max="6" width="3.875" style="3" customWidth="1"/>
    <col min="7" max="7" width="3.875" style="5" customWidth="1"/>
    <col min="8" max="8" width="4.00390625" style="3" customWidth="1"/>
    <col min="9" max="9" width="3.875" style="5" customWidth="1"/>
    <col min="10" max="10" width="3.625" style="3" customWidth="1"/>
    <col min="11" max="11" width="3.75390625" style="5" customWidth="1"/>
    <col min="12" max="12" width="3.75390625" style="3" customWidth="1"/>
    <col min="13" max="13" width="3.75390625" style="5" customWidth="1"/>
    <col min="14" max="14" width="3.75390625" style="3" customWidth="1"/>
    <col min="15" max="15" width="4.00390625" style="5" customWidth="1"/>
    <col min="16" max="16" width="4.00390625" style="3" customWidth="1"/>
    <col min="17" max="17" width="4.00390625" style="5" customWidth="1"/>
    <col min="18" max="18" width="4.375" style="56" customWidth="1"/>
    <col min="19" max="19" width="3.875" style="57" customWidth="1"/>
    <col min="20" max="20" width="4.00390625" style="56" customWidth="1"/>
    <col min="21" max="21" width="3.875" style="57" customWidth="1"/>
    <col min="22" max="22" width="4.00390625" style="3" customWidth="1"/>
    <col min="23" max="23" width="4.00390625" style="5" customWidth="1"/>
    <col min="24" max="24" width="4.00390625" style="3" customWidth="1"/>
    <col min="25" max="25" width="4.00390625" style="5" customWidth="1"/>
    <col min="26" max="26" width="4.00390625" style="3" customWidth="1"/>
    <col min="27" max="27" width="4.00390625" style="5" customWidth="1"/>
    <col min="28" max="28" width="4.00390625" style="3" customWidth="1"/>
    <col min="29" max="29" width="0" style="5" hidden="1" customWidth="1"/>
    <col min="30" max="30" width="9.00390625" style="10" customWidth="1"/>
    <col min="31" max="31" width="8.00390625" style="12" customWidth="1"/>
    <col min="32" max="32" width="7.625" style="10" customWidth="1"/>
    <col min="33" max="33" width="7.375" style="12" customWidth="1"/>
    <col min="34" max="34" width="7.75390625" style="2" customWidth="1"/>
    <col min="35" max="16384" width="9.125" style="12" customWidth="1"/>
  </cols>
  <sheetData>
    <row r="1" spans="1:35" ht="12.75" customHeight="1">
      <c r="A1" s="257" t="s">
        <v>0</v>
      </c>
      <c r="B1" s="258" t="s">
        <v>1</v>
      </c>
      <c r="C1" s="13"/>
      <c r="D1" s="14"/>
      <c r="E1" s="15"/>
      <c r="F1" s="244" t="s">
        <v>3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15"/>
      <c r="AE1" s="49" t="s">
        <v>4</v>
      </c>
      <c r="AF1" s="17" t="s">
        <v>4</v>
      </c>
      <c r="AG1" s="49" t="s">
        <v>5</v>
      </c>
      <c r="AH1" s="13" t="s">
        <v>6</v>
      </c>
      <c r="AI1" s="245" t="s">
        <v>14</v>
      </c>
    </row>
    <row r="2" spans="1:35" ht="25.5">
      <c r="A2" s="257"/>
      <c r="B2" s="258"/>
      <c r="C2" s="18" t="s">
        <v>7</v>
      </c>
      <c r="D2" s="19" t="s">
        <v>8</v>
      </c>
      <c r="E2" s="20" t="s">
        <v>172</v>
      </c>
      <c r="F2" s="19">
        <v>1</v>
      </c>
      <c r="G2" s="21">
        <v>2</v>
      </c>
      <c r="H2" s="19">
        <v>3</v>
      </c>
      <c r="I2" s="21">
        <v>4</v>
      </c>
      <c r="J2" s="19">
        <v>5</v>
      </c>
      <c r="K2" s="21">
        <v>6</v>
      </c>
      <c r="L2" s="19">
        <v>7</v>
      </c>
      <c r="M2" s="21">
        <v>8</v>
      </c>
      <c r="N2" s="19">
        <v>9</v>
      </c>
      <c r="O2" s="21">
        <v>10</v>
      </c>
      <c r="P2" s="19">
        <v>11</v>
      </c>
      <c r="Q2" s="21">
        <v>12</v>
      </c>
      <c r="R2" s="253">
        <v>13</v>
      </c>
      <c r="S2" s="259">
        <v>14</v>
      </c>
      <c r="T2" s="253">
        <v>15</v>
      </c>
      <c r="U2" s="259">
        <v>16</v>
      </c>
      <c r="V2" s="260">
        <v>17</v>
      </c>
      <c r="W2" s="261">
        <v>18</v>
      </c>
      <c r="X2" s="260">
        <v>19</v>
      </c>
      <c r="Y2" s="261">
        <v>20</v>
      </c>
      <c r="Z2" s="260">
        <v>21</v>
      </c>
      <c r="AA2" s="262">
        <v>22</v>
      </c>
      <c r="AB2" s="260">
        <v>23</v>
      </c>
      <c r="AC2" s="58">
        <v>24</v>
      </c>
      <c r="AD2" s="59" t="s">
        <v>173</v>
      </c>
      <c r="AE2" s="51" t="s">
        <v>11</v>
      </c>
      <c r="AF2" s="23" t="s">
        <v>12</v>
      </c>
      <c r="AG2" s="51" t="s">
        <v>13</v>
      </c>
      <c r="AH2" s="18"/>
      <c r="AI2" s="245"/>
    </row>
    <row r="3" spans="1:35" ht="15" customHeight="1">
      <c r="A3" s="246" t="s">
        <v>150</v>
      </c>
      <c r="B3" s="25" t="s">
        <v>241</v>
      </c>
      <c r="C3" s="247" t="s">
        <v>7</v>
      </c>
      <c r="D3" s="27">
        <v>1</v>
      </c>
      <c r="E3" s="60">
        <v>0.05834490740740741</v>
      </c>
      <c r="F3" s="61"/>
      <c r="G3" s="30"/>
      <c r="H3" s="29"/>
      <c r="I3" s="30">
        <v>2</v>
      </c>
      <c r="J3" s="29"/>
      <c r="K3" s="30">
        <v>2</v>
      </c>
      <c r="L3" s="29"/>
      <c r="M3" s="30"/>
      <c r="N3" s="29"/>
      <c r="O3" s="30"/>
      <c r="P3" s="29"/>
      <c r="Q3" s="30"/>
      <c r="R3" s="263"/>
      <c r="S3" s="264"/>
      <c r="T3" s="265"/>
      <c r="U3" s="264"/>
      <c r="V3" s="266"/>
      <c r="W3" s="267"/>
      <c r="X3" s="277"/>
      <c r="Y3" s="278">
        <v>2</v>
      </c>
      <c r="Z3" s="279"/>
      <c r="AA3" s="277"/>
      <c r="AB3" s="284"/>
      <c r="AC3" s="281"/>
      <c r="AD3" s="62">
        <v>0.060787037037037035</v>
      </c>
      <c r="AE3" s="34">
        <f aca="true" t="shared" si="0" ref="AE3:AE34">AD3-E3</f>
        <v>0.0024421296296296274</v>
      </c>
      <c r="AF3" s="35">
        <f aca="true" t="shared" si="1" ref="AF3:AF34">TIME(,,SUM(F3:AC3))</f>
        <v>6.944444444444444E-05</v>
      </c>
      <c r="AG3" s="34">
        <f aca="true" t="shared" si="2" ref="AG3:AG34">AF3+AE3</f>
        <v>0.002511574074074072</v>
      </c>
      <c r="AH3" s="248">
        <f>MIN(AG3:AG4)</f>
        <v>0.002511574074074072</v>
      </c>
      <c r="AI3" s="249">
        <f>RANK(AH3,$AH$3:$AH$36,1)</f>
        <v>10</v>
      </c>
    </row>
    <row r="4" spans="1:35" ht="12.75">
      <c r="A4" s="246"/>
      <c r="B4" s="38" t="s">
        <v>152</v>
      </c>
      <c r="C4" s="247"/>
      <c r="D4" s="39">
        <v>2</v>
      </c>
      <c r="E4" s="63">
        <v>0.07361111111111111</v>
      </c>
      <c r="F4" s="64"/>
      <c r="G4" s="42"/>
      <c r="H4" s="41"/>
      <c r="I4" s="42"/>
      <c r="J4" s="41"/>
      <c r="K4" s="42"/>
      <c r="L4" s="41">
        <v>2</v>
      </c>
      <c r="M4" s="42"/>
      <c r="N4" s="41">
        <v>2</v>
      </c>
      <c r="O4" s="42"/>
      <c r="P4" s="41"/>
      <c r="Q4" s="42"/>
      <c r="R4" s="268"/>
      <c r="S4" s="269"/>
      <c r="T4" s="268">
        <v>50</v>
      </c>
      <c r="U4" s="269">
        <v>50</v>
      </c>
      <c r="V4" s="270">
        <v>2</v>
      </c>
      <c r="W4" s="271">
        <v>2</v>
      </c>
      <c r="X4" s="272">
        <v>2</v>
      </c>
      <c r="Y4" s="271">
        <v>2</v>
      </c>
      <c r="Z4" s="270">
        <v>2</v>
      </c>
      <c r="AA4" s="272">
        <v>2</v>
      </c>
      <c r="AB4" s="285"/>
      <c r="AC4" s="282"/>
      <c r="AD4" s="65">
        <v>0.0765162037037037</v>
      </c>
      <c r="AE4" s="43">
        <f t="shared" si="0"/>
        <v>0.002905092592592584</v>
      </c>
      <c r="AF4" s="44">
        <f t="shared" si="1"/>
        <v>0.0013425925925925925</v>
      </c>
      <c r="AG4" s="43">
        <f t="shared" si="2"/>
        <v>0.004247685185185176</v>
      </c>
      <c r="AH4" s="248"/>
      <c r="AI4" s="249"/>
    </row>
    <row r="5" spans="1:35" ht="14.25" customHeight="1">
      <c r="A5" s="246" t="s">
        <v>126</v>
      </c>
      <c r="B5" s="25" t="s">
        <v>242</v>
      </c>
      <c r="C5" s="247" t="s">
        <v>7</v>
      </c>
      <c r="D5" s="27">
        <v>1</v>
      </c>
      <c r="E5" s="28">
        <v>0.05625</v>
      </c>
      <c r="F5" s="66"/>
      <c r="G5" s="67"/>
      <c r="H5" s="66"/>
      <c r="I5" s="67"/>
      <c r="J5" s="66"/>
      <c r="K5" s="67"/>
      <c r="L5" s="66"/>
      <c r="M5" s="67"/>
      <c r="N5" s="66"/>
      <c r="O5" s="67"/>
      <c r="P5" s="66"/>
      <c r="Q5" s="67"/>
      <c r="R5" s="263"/>
      <c r="S5" s="264"/>
      <c r="T5" s="265"/>
      <c r="U5" s="264">
        <v>2</v>
      </c>
      <c r="V5" s="266"/>
      <c r="W5" s="267"/>
      <c r="X5" s="260"/>
      <c r="Y5" s="273">
        <v>2</v>
      </c>
      <c r="Z5" s="260">
        <v>2</v>
      </c>
      <c r="AA5" s="280"/>
      <c r="AB5" s="286"/>
      <c r="AC5" s="283"/>
      <c r="AD5" s="68">
        <v>0.058298611111111114</v>
      </c>
      <c r="AE5" s="34">
        <f t="shared" si="0"/>
        <v>0.002048611111111112</v>
      </c>
      <c r="AF5" s="35">
        <f t="shared" si="1"/>
        <v>6.944444444444444E-05</v>
      </c>
      <c r="AG5" s="34">
        <f t="shared" si="2"/>
        <v>0.0021180555555555566</v>
      </c>
      <c r="AH5" s="248">
        <f>MIN(AG5:AG6)</f>
        <v>0.0020949074074074086</v>
      </c>
      <c r="AI5" s="249">
        <f>RANK(AH5,$AH$3:$AH$36,1)</f>
        <v>3</v>
      </c>
    </row>
    <row r="6" spans="1:35" ht="12.75">
      <c r="A6" s="246"/>
      <c r="B6" s="38" t="s">
        <v>123</v>
      </c>
      <c r="C6" s="247"/>
      <c r="D6" s="39">
        <v>2</v>
      </c>
      <c r="E6" s="40">
        <v>0.075</v>
      </c>
      <c r="F6" s="69">
        <v>2</v>
      </c>
      <c r="G6" s="70"/>
      <c r="H6" s="69"/>
      <c r="I6" s="70"/>
      <c r="J6" s="69"/>
      <c r="K6" s="70"/>
      <c r="L6" s="69"/>
      <c r="M6" s="70"/>
      <c r="N6" s="69"/>
      <c r="O6" s="70"/>
      <c r="P6" s="69"/>
      <c r="Q6" s="70"/>
      <c r="R6" s="253"/>
      <c r="S6" s="274"/>
      <c r="T6" s="253"/>
      <c r="U6" s="274"/>
      <c r="V6" s="275">
        <v>2</v>
      </c>
      <c r="W6" s="273"/>
      <c r="X6" s="260"/>
      <c r="Y6" s="273"/>
      <c r="Z6" s="260"/>
      <c r="AA6" s="280"/>
      <c r="AB6" s="286"/>
      <c r="AC6" s="283"/>
      <c r="AD6" s="68">
        <v>0.07704861111111111</v>
      </c>
      <c r="AE6" s="43">
        <f t="shared" si="0"/>
        <v>0.002048611111111112</v>
      </c>
      <c r="AF6" s="44">
        <f t="shared" si="1"/>
        <v>4.6296296296296294E-05</v>
      </c>
      <c r="AG6" s="43">
        <f t="shared" si="2"/>
        <v>0.0020949074074074086</v>
      </c>
      <c r="AH6" s="248"/>
      <c r="AI6" s="249"/>
    </row>
    <row r="7" spans="1:35" ht="12.75">
      <c r="A7" s="246" t="s">
        <v>211</v>
      </c>
      <c r="B7" s="25" t="s">
        <v>243</v>
      </c>
      <c r="C7" s="247"/>
      <c r="D7" s="27">
        <v>1</v>
      </c>
      <c r="E7" s="60">
        <v>0.06458333333333334</v>
      </c>
      <c r="F7" s="61"/>
      <c r="G7" s="30"/>
      <c r="H7" s="29"/>
      <c r="I7" s="30"/>
      <c r="J7" s="29"/>
      <c r="K7" s="30"/>
      <c r="L7" s="29"/>
      <c r="M7" s="30">
        <v>2</v>
      </c>
      <c r="N7" s="29"/>
      <c r="O7" s="30"/>
      <c r="P7" s="29"/>
      <c r="Q7" s="30"/>
      <c r="R7" s="263"/>
      <c r="S7" s="264"/>
      <c r="T7" s="265"/>
      <c r="U7" s="264">
        <v>2</v>
      </c>
      <c r="V7" s="266"/>
      <c r="W7" s="267"/>
      <c r="X7" s="277"/>
      <c r="Y7" s="278"/>
      <c r="Z7" s="279"/>
      <c r="AA7" s="277"/>
      <c r="AB7" s="288"/>
      <c r="AC7" s="281"/>
      <c r="AD7" s="68">
        <v>0.06659722222222221</v>
      </c>
      <c r="AE7" s="43">
        <f t="shared" si="0"/>
        <v>0.0020138888888888706</v>
      </c>
      <c r="AF7" s="35">
        <f t="shared" si="1"/>
        <v>4.6296296296296294E-05</v>
      </c>
      <c r="AG7" s="34">
        <f t="shared" si="2"/>
        <v>0.002060185185185167</v>
      </c>
      <c r="AH7" s="248">
        <f>MIN(AG7:AG8)</f>
        <v>0.0020370370370370464</v>
      </c>
      <c r="AI7" s="249">
        <f>RANK(AH7,$AH$3:$AH$36,1)</f>
        <v>2</v>
      </c>
    </row>
    <row r="8" spans="1:35" ht="13.5" thickBot="1">
      <c r="A8" s="246"/>
      <c r="B8" s="38"/>
      <c r="C8" s="247"/>
      <c r="D8" s="39">
        <v>2</v>
      </c>
      <c r="E8" s="63">
        <v>0.08576388888888888</v>
      </c>
      <c r="F8" s="64"/>
      <c r="G8" s="42"/>
      <c r="H8" s="41">
        <v>2</v>
      </c>
      <c r="I8" s="42"/>
      <c r="J8" s="41"/>
      <c r="K8" s="42"/>
      <c r="L8" s="41"/>
      <c r="M8" s="42"/>
      <c r="N8" s="41"/>
      <c r="O8" s="42"/>
      <c r="P8" s="41"/>
      <c r="Q8" s="42"/>
      <c r="R8" s="268"/>
      <c r="S8" s="269"/>
      <c r="T8" s="268"/>
      <c r="U8" s="269"/>
      <c r="V8" s="270"/>
      <c r="W8" s="271"/>
      <c r="X8" s="272"/>
      <c r="Y8" s="271"/>
      <c r="Z8" s="270"/>
      <c r="AA8" s="272"/>
      <c r="AB8" s="287"/>
      <c r="AC8" s="282"/>
      <c r="AD8" s="65">
        <v>0.08777777777777777</v>
      </c>
      <c r="AE8" s="43">
        <f t="shared" si="0"/>
        <v>0.0020138888888888984</v>
      </c>
      <c r="AF8" s="44">
        <f t="shared" si="1"/>
        <v>2.3148148148148147E-05</v>
      </c>
      <c r="AG8" s="43">
        <f t="shared" si="2"/>
        <v>0.0020370370370370464</v>
      </c>
      <c r="AH8" s="248"/>
      <c r="AI8" s="249"/>
    </row>
    <row r="9" spans="1:35" ht="12.75" customHeight="1" thickBot="1">
      <c r="A9" s="246" t="s">
        <v>209</v>
      </c>
      <c r="B9" s="25" t="s">
        <v>244</v>
      </c>
      <c r="C9" s="247" t="s">
        <v>7</v>
      </c>
      <c r="D9" s="27">
        <v>1</v>
      </c>
      <c r="E9" s="28">
        <v>0.06979166666666667</v>
      </c>
      <c r="F9" s="66"/>
      <c r="G9" s="67"/>
      <c r="H9" s="66"/>
      <c r="I9" s="67"/>
      <c r="J9" s="66"/>
      <c r="K9" s="67"/>
      <c r="L9" s="66"/>
      <c r="M9" s="67"/>
      <c r="N9" s="66"/>
      <c r="O9" s="67"/>
      <c r="P9" s="66"/>
      <c r="Q9" s="67"/>
      <c r="R9" s="263"/>
      <c r="S9" s="264"/>
      <c r="T9" s="265"/>
      <c r="U9" s="264">
        <v>50</v>
      </c>
      <c r="V9" s="266">
        <v>50</v>
      </c>
      <c r="W9" s="267">
        <v>50</v>
      </c>
      <c r="X9" s="289">
        <v>2</v>
      </c>
      <c r="Y9" s="290">
        <v>2</v>
      </c>
      <c r="Z9" s="291">
        <v>50</v>
      </c>
      <c r="AA9" s="292">
        <v>50</v>
      </c>
      <c r="AB9" s="293">
        <v>2</v>
      </c>
      <c r="AC9" s="283"/>
      <c r="AD9" s="68">
        <v>0.0717824074074074</v>
      </c>
      <c r="AE9" s="34">
        <f t="shared" si="0"/>
        <v>0.0019907407407407374</v>
      </c>
      <c r="AF9" s="35">
        <f t="shared" si="1"/>
        <v>0.002962962962962963</v>
      </c>
      <c r="AG9" s="34">
        <f t="shared" si="2"/>
        <v>0.0049537037037037</v>
      </c>
      <c r="AH9" s="248">
        <f>MIN(AG9:AG10)</f>
        <v>0.0023842592592592596</v>
      </c>
      <c r="AI9" s="249">
        <f>RANK(AH9,$AH$3:$AH$36,1)</f>
        <v>9</v>
      </c>
    </row>
    <row r="10" spans="1:35" ht="13.5" thickBot="1">
      <c r="A10" s="246"/>
      <c r="B10" s="38" t="s">
        <v>112</v>
      </c>
      <c r="C10" s="247"/>
      <c r="D10" s="39">
        <v>2</v>
      </c>
      <c r="E10" s="40">
        <v>0.09895833333333333</v>
      </c>
      <c r="F10" s="69"/>
      <c r="G10" s="70"/>
      <c r="H10" s="69"/>
      <c r="I10" s="70">
        <v>2</v>
      </c>
      <c r="J10" s="69"/>
      <c r="K10" s="70"/>
      <c r="L10" s="69"/>
      <c r="M10" s="70"/>
      <c r="N10" s="69">
        <v>2</v>
      </c>
      <c r="O10" s="70"/>
      <c r="P10" s="69"/>
      <c r="Q10" s="70"/>
      <c r="R10" s="253">
        <v>2</v>
      </c>
      <c r="S10" s="274"/>
      <c r="T10" s="253"/>
      <c r="U10" s="274">
        <v>2</v>
      </c>
      <c r="V10" s="260"/>
      <c r="W10" s="273"/>
      <c r="X10" s="275"/>
      <c r="Y10" s="273">
        <v>2</v>
      </c>
      <c r="Z10" s="260">
        <v>2</v>
      </c>
      <c r="AA10" s="280"/>
      <c r="AB10" s="286">
        <v>2</v>
      </c>
      <c r="AC10" s="283"/>
      <c r="AD10" s="65">
        <v>0.10118055555555555</v>
      </c>
      <c r="AE10" s="43">
        <f t="shared" si="0"/>
        <v>0.0022222222222222227</v>
      </c>
      <c r="AF10" s="44">
        <f t="shared" si="1"/>
        <v>0.00016203703703703703</v>
      </c>
      <c r="AG10" s="43">
        <f t="shared" si="2"/>
        <v>0.0023842592592592596</v>
      </c>
      <c r="AH10" s="248"/>
      <c r="AI10" s="249"/>
    </row>
    <row r="11" spans="1:35" ht="12.75" customHeight="1" thickBot="1">
      <c r="A11" s="246" t="s">
        <v>143</v>
      </c>
      <c r="B11" s="25" t="s">
        <v>245</v>
      </c>
      <c r="C11" s="247" t="s">
        <v>7</v>
      </c>
      <c r="D11" s="27">
        <v>1</v>
      </c>
      <c r="E11" s="60">
        <v>0.0625</v>
      </c>
      <c r="F11" s="61"/>
      <c r="G11" s="30"/>
      <c r="H11" s="29"/>
      <c r="I11" s="30">
        <v>2</v>
      </c>
      <c r="J11" s="29"/>
      <c r="K11" s="30"/>
      <c r="L11" s="29"/>
      <c r="M11" s="30"/>
      <c r="N11" s="29"/>
      <c r="O11" s="30"/>
      <c r="P11" s="29"/>
      <c r="Q11" s="30"/>
      <c r="R11" s="263"/>
      <c r="S11" s="264"/>
      <c r="T11" s="265"/>
      <c r="U11" s="264">
        <v>2</v>
      </c>
      <c r="V11" s="266">
        <v>2</v>
      </c>
      <c r="W11" s="267"/>
      <c r="X11" s="277"/>
      <c r="Y11" s="278">
        <v>50</v>
      </c>
      <c r="Z11" s="279"/>
      <c r="AA11" s="277"/>
      <c r="AB11" s="288"/>
      <c r="AC11" s="281"/>
      <c r="AD11" s="62">
        <v>0.06476851851851852</v>
      </c>
      <c r="AE11" s="34">
        <f t="shared" si="0"/>
        <v>0.002268518518518517</v>
      </c>
      <c r="AF11" s="35">
        <f t="shared" si="1"/>
        <v>0.0006481481481481481</v>
      </c>
      <c r="AG11" s="34">
        <f t="shared" si="2"/>
        <v>0.002916666666666665</v>
      </c>
      <c r="AH11" s="248">
        <f>MIN(AG11:AG12)</f>
        <v>0.002916666666666665</v>
      </c>
      <c r="AI11" s="249">
        <f>RANK(AH11,$AH$3:$AH$36,1)</f>
        <v>14</v>
      </c>
    </row>
    <row r="12" spans="1:35" ht="13.5" thickBot="1">
      <c r="A12" s="246"/>
      <c r="B12" s="38" t="s">
        <v>145</v>
      </c>
      <c r="C12" s="247"/>
      <c r="D12" s="39">
        <v>2</v>
      </c>
      <c r="E12" s="63">
        <v>0.08194444444444444</v>
      </c>
      <c r="F12" s="64"/>
      <c r="G12" s="42"/>
      <c r="H12" s="41"/>
      <c r="I12" s="42"/>
      <c r="J12" s="41"/>
      <c r="K12" s="42">
        <v>2</v>
      </c>
      <c r="L12" s="41">
        <v>2</v>
      </c>
      <c r="M12" s="42">
        <v>2</v>
      </c>
      <c r="N12" s="41"/>
      <c r="O12" s="42"/>
      <c r="P12" s="41"/>
      <c r="Q12" s="42"/>
      <c r="R12" s="268"/>
      <c r="S12" s="269"/>
      <c r="T12" s="268"/>
      <c r="U12" s="269">
        <v>50</v>
      </c>
      <c r="V12" s="270">
        <v>2</v>
      </c>
      <c r="W12" s="271"/>
      <c r="X12" s="272">
        <v>50</v>
      </c>
      <c r="Y12" s="271"/>
      <c r="Z12" s="270">
        <v>2</v>
      </c>
      <c r="AA12" s="272">
        <v>2</v>
      </c>
      <c r="AB12" s="285">
        <v>2</v>
      </c>
      <c r="AC12" s="282"/>
      <c r="AD12" s="65">
        <v>0.08415509259259259</v>
      </c>
      <c r="AE12" s="43">
        <f t="shared" si="0"/>
        <v>0.002210648148148142</v>
      </c>
      <c r="AF12" s="44">
        <f t="shared" si="1"/>
        <v>0.0013194444444444443</v>
      </c>
      <c r="AG12" s="43">
        <f t="shared" si="2"/>
        <v>0.0035300925925925864</v>
      </c>
      <c r="AH12" s="248"/>
      <c r="AI12" s="249"/>
    </row>
    <row r="13" spans="1:35" ht="12.75" customHeight="1" thickBot="1">
      <c r="A13" s="246" t="s">
        <v>94</v>
      </c>
      <c r="B13" s="25" t="s">
        <v>246</v>
      </c>
      <c r="C13" s="247" t="s">
        <v>7</v>
      </c>
      <c r="D13" s="27">
        <v>1</v>
      </c>
      <c r="E13" s="28">
        <v>0.05902777777777778</v>
      </c>
      <c r="F13" s="66"/>
      <c r="G13" s="67"/>
      <c r="H13" s="66"/>
      <c r="I13" s="67"/>
      <c r="J13" s="66">
        <v>2</v>
      </c>
      <c r="K13" s="67"/>
      <c r="L13" s="66"/>
      <c r="M13" s="67"/>
      <c r="N13" s="66"/>
      <c r="O13" s="67">
        <v>2</v>
      </c>
      <c r="P13" s="66"/>
      <c r="Q13" s="67">
        <v>2</v>
      </c>
      <c r="R13" s="295"/>
      <c r="S13" s="296">
        <v>2</v>
      </c>
      <c r="T13" s="297">
        <v>50</v>
      </c>
      <c r="U13" s="296">
        <v>50</v>
      </c>
      <c r="V13" s="298">
        <v>2</v>
      </c>
      <c r="W13" s="278">
        <v>50</v>
      </c>
      <c r="X13" s="298">
        <v>50</v>
      </c>
      <c r="Y13" s="278">
        <v>50</v>
      </c>
      <c r="Z13" s="298">
        <v>2</v>
      </c>
      <c r="AA13" s="277">
        <v>2</v>
      </c>
      <c r="AB13" s="299">
        <v>2</v>
      </c>
      <c r="AC13" s="283"/>
      <c r="AD13" s="68">
        <v>0.06400462962962962</v>
      </c>
      <c r="AE13" s="34">
        <f t="shared" si="0"/>
        <v>0.0049768518518518365</v>
      </c>
      <c r="AF13" s="35">
        <f t="shared" si="1"/>
        <v>0.0030787037037037037</v>
      </c>
      <c r="AG13" s="34">
        <f t="shared" si="2"/>
        <v>0.00805555555555554</v>
      </c>
      <c r="AH13" s="248">
        <f>MIN(AG13:AG14)</f>
        <v>0.00805555555555554</v>
      </c>
      <c r="AI13" s="249">
        <f>RANK(AH13,$AH$3:$AH$36,1)</f>
        <v>17</v>
      </c>
    </row>
    <row r="14" spans="1:35" ht="13.5" thickBot="1">
      <c r="A14" s="246"/>
      <c r="B14" s="38" t="s">
        <v>233</v>
      </c>
      <c r="C14" s="247"/>
      <c r="D14" s="39">
        <v>2</v>
      </c>
      <c r="E14" s="40">
        <v>0.07847222222222222</v>
      </c>
      <c r="F14" s="69"/>
      <c r="G14" s="70"/>
      <c r="H14" s="69"/>
      <c r="I14" s="16"/>
      <c r="J14" s="14"/>
      <c r="K14" s="70">
        <v>50</v>
      </c>
      <c r="L14" s="69"/>
      <c r="M14" s="70"/>
      <c r="N14" s="69"/>
      <c r="O14" s="70"/>
      <c r="P14" s="69"/>
      <c r="Q14" s="70"/>
      <c r="R14" s="253"/>
      <c r="S14" s="274"/>
      <c r="T14" s="253">
        <v>50</v>
      </c>
      <c r="U14" s="274">
        <v>2</v>
      </c>
      <c r="V14" s="260">
        <v>50</v>
      </c>
      <c r="W14" s="273">
        <v>50</v>
      </c>
      <c r="X14" s="275">
        <v>50</v>
      </c>
      <c r="Y14" s="273">
        <v>50</v>
      </c>
      <c r="Z14" s="276">
        <v>2</v>
      </c>
      <c r="AA14" s="280"/>
      <c r="AB14" s="294">
        <v>2</v>
      </c>
      <c r="AC14" s="283"/>
      <c r="AD14" s="65">
        <v>0.08361111111111112</v>
      </c>
      <c r="AE14" s="43">
        <f t="shared" si="0"/>
        <v>0.005138888888888901</v>
      </c>
      <c r="AF14" s="44">
        <f t="shared" si="1"/>
        <v>0.0035416666666666665</v>
      </c>
      <c r="AG14" s="43">
        <f t="shared" si="2"/>
        <v>0.008680555555555568</v>
      </c>
      <c r="AH14" s="248"/>
      <c r="AI14" s="249"/>
    </row>
    <row r="15" spans="1:35" ht="12.75" customHeight="1" thickBot="1">
      <c r="A15" s="246" t="s">
        <v>196</v>
      </c>
      <c r="B15" s="25" t="s">
        <v>247</v>
      </c>
      <c r="C15" s="247" t="s">
        <v>7</v>
      </c>
      <c r="D15" s="27">
        <v>1</v>
      </c>
      <c r="E15" s="60">
        <v>0.06388888888888888</v>
      </c>
      <c r="F15" s="61"/>
      <c r="G15" s="30"/>
      <c r="H15" s="29"/>
      <c r="I15" s="30"/>
      <c r="J15" s="29"/>
      <c r="K15" s="30"/>
      <c r="L15" s="29"/>
      <c r="M15" s="30"/>
      <c r="N15" s="29">
        <v>2</v>
      </c>
      <c r="O15" s="30">
        <v>2</v>
      </c>
      <c r="P15" s="29"/>
      <c r="Q15" s="30"/>
      <c r="R15" s="295"/>
      <c r="S15" s="296"/>
      <c r="T15" s="297"/>
      <c r="U15" s="296"/>
      <c r="V15" s="279"/>
      <c r="W15" s="278"/>
      <c r="X15" s="277">
        <v>2</v>
      </c>
      <c r="Y15" s="278">
        <v>2</v>
      </c>
      <c r="Z15" s="279">
        <v>2</v>
      </c>
      <c r="AA15" s="277"/>
      <c r="AB15" s="288"/>
      <c r="AC15" s="281"/>
      <c r="AD15" s="68">
        <v>0.06604166666666667</v>
      </c>
      <c r="AE15" s="34">
        <f t="shared" si="0"/>
        <v>0.0021527777777777812</v>
      </c>
      <c r="AF15" s="35">
        <f t="shared" si="1"/>
        <v>0.00011574074074074073</v>
      </c>
      <c r="AG15" s="34">
        <f t="shared" si="2"/>
        <v>0.002268518518518522</v>
      </c>
      <c r="AH15" s="248">
        <f>MIN(AG15:AG16)</f>
        <v>0.002129629629629637</v>
      </c>
      <c r="AI15" s="249">
        <f>RANK(AH15,$AH$3:$AH$36,1)</f>
        <v>4</v>
      </c>
    </row>
    <row r="16" spans="1:35" ht="13.5" thickBot="1">
      <c r="A16" s="246"/>
      <c r="B16" s="38" t="s">
        <v>198</v>
      </c>
      <c r="C16" s="247"/>
      <c r="D16" s="39">
        <v>2</v>
      </c>
      <c r="E16" s="63">
        <v>0.09444444444444444</v>
      </c>
      <c r="F16" s="64"/>
      <c r="G16" s="42"/>
      <c r="H16" s="41"/>
      <c r="I16" s="42"/>
      <c r="J16" s="41"/>
      <c r="K16" s="42"/>
      <c r="L16" s="41"/>
      <c r="M16" s="42"/>
      <c r="N16" s="41"/>
      <c r="O16" s="42"/>
      <c r="P16" s="41"/>
      <c r="Q16" s="42">
        <v>2</v>
      </c>
      <c r="R16" s="268"/>
      <c r="S16" s="269"/>
      <c r="T16" s="268"/>
      <c r="U16" s="269"/>
      <c r="V16" s="270"/>
      <c r="W16" s="271"/>
      <c r="X16" s="272"/>
      <c r="Y16" s="271">
        <v>2</v>
      </c>
      <c r="Z16" s="270"/>
      <c r="AA16" s="272"/>
      <c r="AB16" s="287">
        <v>2</v>
      </c>
      <c r="AC16" s="282"/>
      <c r="AD16" s="65">
        <v>0.09650462962962963</v>
      </c>
      <c r="AE16" s="43">
        <f t="shared" si="0"/>
        <v>0.0020601851851851927</v>
      </c>
      <c r="AF16" s="44">
        <f t="shared" si="1"/>
        <v>6.944444444444444E-05</v>
      </c>
      <c r="AG16" s="43">
        <f t="shared" si="2"/>
        <v>0.002129629629629637</v>
      </c>
      <c r="AH16" s="248"/>
      <c r="AI16" s="249"/>
    </row>
    <row r="17" spans="1:35" ht="15.75" customHeight="1" thickBot="1">
      <c r="A17" s="246" t="s">
        <v>190</v>
      </c>
      <c r="B17" s="25" t="s">
        <v>248</v>
      </c>
      <c r="C17" s="247"/>
      <c r="D17" s="27">
        <v>1</v>
      </c>
      <c r="E17" s="28">
        <v>0.05555555555555555</v>
      </c>
      <c r="F17" s="66"/>
      <c r="G17" s="67"/>
      <c r="H17" s="66"/>
      <c r="I17" s="67"/>
      <c r="J17" s="66"/>
      <c r="K17" s="67"/>
      <c r="L17" s="66"/>
      <c r="M17" s="67"/>
      <c r="N17" s="66"/>
      <c r="O17" s="67"/>
      <c r="P17" s="66"/>
      <c r="Q17" s="67"/>
      <c r="R17" s="71"/>
      <c r="S17" s="72"/>
      <c r="T17" s="71"/>
      <c r="U17" s="72">
        <v>2</v>
      </c>
      <c r="V17" s="66">
        <v>2</v>
      </c>
      <c r="W17" s="67"/>
      <c r="X17" s="66">
        <v>2</v>
      </c>
      <c r="Y17" s="67"/>
      <c r="Z17" s="66">
        <v>2</v>
      </c>
      <c r="AA17" s="67"/>
      <c r="AB17" s="66">
        <v>2</v>
      </c>
      <c r="AC17" s="67"/>
      <c r="AD17" s="55">
        <v>0.057708333333333334</v>
      </c>
      <c r="AE17" s="34">
        <f t="shared" si="0"/>
        <v>0.0021527777777777812</v>
      </c>
      <c r="AF17" s="35">
        <f t="shared" si="1"/>
        <v>0.00011574074074074073</v>
      </c>
      <c r="AG17" s="34">
        <f t="shared" si="2"/>
        <v>0.002268518518518522</v>
      </c>
      <c r="AH17" s="248">
        <f>MIN(AG17:AG18)</f>
        <v>0.002152777777777785</v>
      </c>
      <c r="AI17" s="249">
        <f>RANK(AH17,$AH$3:$AH$36,1)</f>
        <v>6</v>
      </c>
    </row>
    <row r="18" spans="1:35" ht="12.75">
      <c r="A18" s="246"/>
      <c r="B18" s="38"/>
      <c r="C18" s="247"/>
      <c r="D18" s="39">
        <v>2</v>
      </c>
      <c r="E18" s="40">
        <v>0.08506944444444443</v>
      </c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41"/>
      <c r="Q18" s="42"/>
      <c r="R18" s="73"/>
      <c r="S18" s="74"/>
      <c r="T18" s="73"/>
      <c r="U18" s="74"/>
      <c r="V18" s="41"/>
      <c r="W18" s="42"/>
      <c r="X18" s="41">
        <v>2</v>
      </c>
      <c r="Y18" s="42">
        <v>2</v>
      </c>
      <c r="Z18" s="41"/>
      <c r="AA18" s="42">
        <v>2</v>
      </c>
      <c r="AB18" s="41">
        <v>2</v>
      </c>
      <c r="AC18" s="42"/>
      <c r="AD18" s="55">
        <v>0.08712962962962963</v>
      </c>
      <c r="AE18" s="43">
        <f t="shared" si="0"/>
        <v>0.0020601851851851927</v>
      </c>
      <c r="AF18" s="44">
        <f t="shared" si="1"/>
        <v>9.259259259259259E-05</v>
      </c>
      <c r="AG18" s="43">
        <f t="shared" si="2"/>
        <v>0.002152777777777785</v>
      </c>
      <c r="AH18" s="248"/>
      <c r="AI18" s="249"/>
    </row>
    <row r="19" spans="1:35" ht="12.75" customHeight="1">
      <c r="A19" s="246" t="s">
        <v>59</v>
      </c>
      <c r="B19" s="25" t="s">
        <v>249</v>
      </c>
      <c r="C19" s="247" t="s">
        <v>7</v>
      </c>
      <c r="D19" s="27">
        <v>1</v>
      </c>
      <c r="E19" s="28">
        <v>0.07224537037037036</v>
      </c>
      <c r="F19" s="29"/>
      <c r="G19" s="30"/>
      <c r="H19" s="29">
        <v>2</v>
      </c>
      <c r="I19" s="30">
        <v>2</v>
      </c>
      <c r="J19" s="29">
        <v>2</v>
      </c>
      <c r="K19" s="30">
        <v>2</v>
      </c>
      <c r="L19" s="29"/>
      <c r="M19" s="30">
        <v>2</v>
      </c>
      <c r="N19" s="29">
        <v>2</v>
      </c>
      <c r="O19" s="30"/>
      <c r="P19" s="29"/>
      <c r="Q19" s="30"/>
      <c r="R19" s="75"/>
      <c r="S19" s="76"/>
      <c r="T19" s="75">
        <v>2</v>
      </c>
      <c r="U19" s="76">
        <v>50</v>
      </c>
      <c r="V19" s="29">
        <v>2</v>
      </c>
      <c r="W19" s="30"/>
      <c r="X19" s="29">
        <v>2</v>
      </c>
      <c r="Y19" s="30">
        <v>50</v>
      </c>
      <c r="Z19" s="29">
        <v>2</v>
      </c>
      <c r="AA19" s="30"/>
      <c r="AB19" s="29">
        <v>2</v>
      </c>
      <c r="AC19" s="30"/>
      <c r="AD19" s="33">
        <v>0.07496527777777778</v>
      </c>
      <c r="AE19" s="34">
        <f t="shared" si="0"/>
        <v>0.002719907407407421</v>
      </c>
      <c r="AF19" s="35">
        <f t="shared" si="1"/>
        <v>0.001412037037037037</v>
      </c>
      <c r="AG19" s="34">
        <f t="shared" si="2"/>
        <v>0.004131944444444458</v>
      </c>
      <c r="AH19" s="248">
        <f>MIN(AG19:AG20)</f>
        <v>0.002812499999999993</v>
      </c>
      <c r="AI19" s="249">
        <f>RANK(AH19,$AH$3:$AH$36,1)</f>
        <v>13</v>
      </c>
    </row>
    <row r="20" spans="1:35" ht="12.75">
      <c r="A20" s="246"/>
      <c r="B20" s="38" t="s">
        <v>192</v>
      </c>
      <c r="C20" s="247"/>
      <c r="D20" s="39">
        <v>2</v>
      </c>
      <c r="E20" s="40">
        <v>0.1013888888888889</v>
      </c>
      <c r="F20" s="41">
        <v>2</v>
      </c>
      <c r="G20" s="42"/>
      <c r="H20" s="41">
        <v>2</v>
      </c>
      <c r="I20" s="42">
        <v>2</v>
      </c>
      <c r="J20" s="41"/>
      <c r="K20" s="42"/>
      <c r="L20" s="41">
        <v>2</v>
      </c>
      <c r="M20" s="42">
        <v>2</v>
      </c>
      <c r="N20" s="41"/>
      <c r="O20" s="42"/>
      <c r="P20" s="41">
        <v>2</v>
      </c>
      <c r="Q20" s="42"/>
      <c r="R20" s="73"/>
      <c r="S20" s="74"/>
      <c r="T20" s="73">
        <v>2</v>
      </c>
      <c r="U20" s="74">
        <v>2</v>
      </c>
      <c r="V20" s="41"/>
      <c r="W20" s="42"/>
      <c r="X20" s="41"/>
      <c r="Y20" s="42">
        <v>2</v>
      </c>
      <c r="Z20" s="41">
        <v>2</v>
      </c>
      <c r="AA20" s="42"/>
      <c r="AB20" s="41">
        <v>2</v>
      </c>
      <c r="AC20" s="42"/>
      <c r="AD20" s="55">
        <v>0.10394675925925927</v>
      </c>
      <c r="AE20" s="43">
        <f t="shared" si="0"/>
        <v>0.002557870370370363</v>
      </c>
      <c r="AF20" s="44">
        <f t="shared" si="1"/>
        <v>0.0002546296296296296</v>
      </c>
      <c r="AG20" s="43">
        <f t="shared" si="2"/>
        <v>0.002812499999999993</v>
      </c>
      <c r="AH20" s="248"/>
      <c r="AI20" s="249"/>
    </row>
    <row r="21" spans="1:35" ht="12.75" customHeight="1">
      <c r="A21" s="246" t="s">
        <v>188</v>
      </c>
      <c r="B21" s="25" t="s">
        <v>250</v>
      </c>
      <c r="C21" s="247" t="s">
        <v>7</v>
      </c>
      <c r="D21" s="27">
        <v>1</v>
      </c>
      <c r="E21" s="28">
        <v>0.06736111111111111</v>
      </c>
      <c r="F21" s="29"/>
      <c r="G21" s="30"/>
      <c r="H21" s="29">
        <v>2</v>
      </c>
      <c r="I21" s="30"/>
      <c r="J21" s="29"/>
      <c r="K21" s="30"/>
      <c r="L21" s="29"/>
      <c r="M21" s="30"/>
      <c r="N21" s="29"/>
      <c r="O21" s="30"/>
      <c r="P21" s="29"/>
      <c r="Q21" s="30"/>
      <c r="R21" s="75"/>
      <c r="S21" s="76"/>
      <c r="T21" s="75"/>
      <c r="U21" s="76">
        <v>2</v>
      </c>
      <c r="V21" s="29">
        <v>50</v>
      </c>
      <c r="W21" s="30">
        <v>2</v>
      </c>
      <c r="X21" s="29"/>
      <c r="Y21" s="30">
        <v>2</v>
      </c>
      <c r="Z21" s="29"/>
      <c r="AA21" s="30"/>
      <c r="AB21" s="29">
        <v>2</v>
      </c>
      <c r="AC21" s="30"/>
      <c r="AD21" s="33">
        <v>0.06986111111111111</v>
      </c>
      <c r="AE21" s="34">
        <f t="shared" si="0"/>
        <v>0.0025000000000000022</v>
      </c>
      <c r="AF21" s="35">
        <f t="shared" si="1"/>
        <v>0.0006944444444444445</v>
      </c>
      <c r="AG21" s="34">
        <f t="shared" si="2"/>
        <v>0.003194444444444447</v>
      </c>
      <c r="AH21" s="248">
        <f>MIN(AG21:AG22)</f>
        <v>0.002372685185185178</v>
      </c>
      <c r="AI21" s="249">
        <f>RANK(AH21,$AH$3:$AH$36,1)</f>
        <v>8</v>
      </c>
    </row>
    <row r="22" spans="1:35" ht="12.75">
      <c r="A22" s="246"/>
      <c r="B22" s="38" t="s">
        <v>49</v>
      </c>
      <c r="C22" s="247"/>
      <c r="D22" s="39">
        <v>2</v>
      </c>
      <c r="E22" s="40">
        <v>0.09270833333333334</v>
      </c>
      <c r="F22" s="41"/>
      <c r="G22" s="42"/>
      <c r="H22" s="41"/>
      <c r="I22" s="42"/>
      <c r="J22" s="41"/>
      <c r="K22" s="42"/>
      <c r="L22" s="41"/>
      <c r="M22" s="42">
        <v>2</v>
      </c>
      <c r="N22" s="41"/>
      <c r="O22" s="42"/>
      <c r="P22" s="41"/>
      <c r="Q22" s="42"/>
      <c r="R22" s="73"/>
      <c r="S22" s="74"/>
      <c r="T22" s="73"/>
      <c r="U22" s="74"/>
      <c r="V22" s="41"/>
      <c r="W22" s="42">
        <v>2</v>
      </c>
      <c r="X22" s="41">
        <v>2</v>
      </c>
      <c r="Y22" s="42">
        <v>2</v>
      </c>
      <c r="Z22" s="41">
        <v>2</v>
      </c>
      <c r="AA22" s="42"/>
      <c r="AB22" s="41">
        <v>2</v>
      </c>
      <c r="AC22" s="42"/>
      <c r="AD22" s="55">
        <v>0.09494212962962963</v>
      </c>
      <c r="AE22" s="43">
        <f t="shared" si="0"/>
        <v>0.0022337962962962893</v>
      </c>
      <c r="AF22" s="44">
        <f t="shared" si="1"/>
        <v>0.0001388888888888889</v>
      </c>
      <c r="AG22" s="43">
        <f t="shared" si="2"/>
        <v>0.002372685185185178</v>
      </c>
      <c r="AH22" s="248"/>
      <c r="AI22" s="249"/>
    </row>
    <row r="23" spans="1:35" ht="12.75" customHeight="1">
      <c r="A23" s="246" t="s">
        <v>186</v>
      </c>
      <c r="B23" s="25" t="s">
        <v>251</v>
      </c>
      <c r="C23" s="247" t="s">
        <v>7</v>
      </c>
      <c r="D23" s="27">
        <v>1</v>
      </c>
      <c r="E23" s="28">
        <v>0.057638888888888885</v>
      </c>
      <c r="F23" s="29">
        <v>2</v>
      </c>
      <c r="G23" s="30">
        <v>2</v>
      </c>
      <c r="H23" s="29">
        <v>2</v>
      </c>
      <c r="I23" s="30"/>
      <c r="J23" s="29">
        <v>2</v>
      </c>
      <c r="K23" s="30"/>
      <c r="L23" s="29">
        <v>2</v>
      </c>
      <c r="M23" s="30">
        <v>2</v>
      </c>
      <c r="N23" s="29"/>
      <c r="O23" s="30"/>
      <c r="P23" s="29"/>
      <c r="Q23" s="30">
        <v>2</v>
      </c>
      <c r="R23" s="75">
        <v>2</v>
      </c>
      <c r="S23" s="76">
        <v>2</v>
      </c>
      <c r="T23" s="75"/>
      <c r="U23" s="76"/>
      <c r="V23" s="29">
        <v>2</v>
      </c>
      <c r="W23" s="30">
        <v>2</v>
      </c>
      <c r="X23" s="29">
        <v>2</v>
      </c>
      <c r="Y23" s="30">
        <v>2</v>
      </c>
      <c r="Z23" s="29">
        <v>2</v>
      </c>
      <c r="AA23" s="30"/>
      <c r="AB23" s="29">
        <v>2</v>
      </c>
      <c r="AC23" s="30"/>
      <c r="AD23" s="33">
        <v>0.06009259259259259</v>
      </c>
      <c r="AE23" s="34">
        <f t="shared" si="0"/>
        <v>0.002453703703703708</v>
      </c>
      <c r="AF23" s="35">
        <f t="shared" si="1"/>
        <v>0.00034722222222222224</v>
      </c>
      <c r="AG23" s="34">
        <f t="shared" si="2"/>
        <v>0.0028009259259259302</v>
      </c>
      <c r="AH23" s="248">
        <f>MIN(AG23:AG24)</f>
        <v>0.0028009259259259302</v>
      </c>
      <c r="AI23" s="249">
        <f>RANK(AH23,$AH$3:$AH$36,1)</f>
        <v>12</v>
      </c>
    </row>
    <row r="24" spans="1:35" ht="12.75">
      <c r="A24" s="246"/>
      <c r="B24" s="38" t="s">
        <v>17</v>
      </c>
      <c r="C24" s="247"/>
      <c r="D24" s="39">
        <v>2</v>
      </c>
      <c r="E24" s="40">
        <v>0.08298611111111111</v>
      </c>
      <c r="F24" s="41"/>
      <c r="G24" s="42"/>
      <c r="H24" s="41">
        <v>2</v>
      </c>
      <c r="I24" s="42">
        <v>2</v>
      </c>
      <c r="J24" s="41"/>
      <c r="K24" s="42"/>
      <c r="L24" s="41">
        <v>2</v>
      </c>
      <c r="M24" s="42">
        <v>2</v>
      </c>
      <c r="N24" s="41"/>
      <c r="O24" s="42"/>
      <c r="P24" s="41"/>
      <c r="Q24" s="42">
        <v>2</v>
      </c>
      <c r="R24" s="73">
        <v>2</v>
      </c>
      <c r="S24" s="74"/>
      <c r="T24" s="73">
        <v>2</v>
      </c>
      <c r="U24" s="74"/>
      <c r="V24" s="41">
        <v>2</v>
      </c>
      <c r="W24" s="42">
        <v>50</v>
      </c>
      <c r="X24" s="41">
        <v>2</v>
      </c>
      <c r="Y24" s="42">
        <v>2</v>
      </c>
      <c r="Z24" s="41"/>
      <c r="AA24" s="42">
        <v>2</v>
      </c>
      <c r="AB24" s="41">
        <v>2</v>
      </c>
      <c r="AC24" s="42"/>
      <c r="AD24" s="55">
        <v>0.08550925925925927</v>
      </c>
      <c r="AE24" s="43">
        <f t="shared" si="0"/>
        <v>0.0025231481481481632</v>
      </c>
      <c r="AF24" s="44">
        <f t="shared" si="1"/>
        <v>0.0008564814814814815</v>
      </c>
      <c r="AG24" s="43">
        <f t="shared" si="2"/>
        <v>0.0033796296296296447</v>
      </c>
      <c r="AH24" s="248"/>
      <c r="AI24" s="249"/>
    </row>
    <row r="25" spans="1:35" ht="12.75" customHeight="1">
      <c r="A25" s="246" t="s">
        <v>27</v>
      </c>
      <c r="B25" s="25" t="s">
        <v>252</v>
      </c>
      <c r="C25" s="247" t="s">
        <v>7</v>
      </c>
      <c r="D25" s="27">
        <v>1</v>
      </c>
      <c r="E25" s="28">
        <v>0.052083333333333336</v>
      </c>
      <c r="F25" s="29"/>
      <c r="G25" s="30"/>
      <c r="H25" s="29"/>
      <c r="I25" s="30"/>
      <c r="J25" s="29">
        <v>2</v>
      </c>
      <c r="K25" s="30"/>
      <c r="L25" s="29"/>
      <c r="M25" s="30"/>
      <c r="N25" s="29"/>
      <c r="O25" s="30"/>
      <c r="P25" s="29"/>
      <c r="Q25" s="30"/>
      <c r="R25" s="75"/>
      <c r="S25" s="76"/>
      <c r="T25" s="75"/>
      <c r="U25" s="76">
        <v>50</v>
      </c>
      <c r="V25" s="29">
        <v>50</v>
      </c>
      <c r="W25" s="30">
        <v>2</v>
      </c>
      <c r="X25" s="29">
        <v>2</v>
      </c>
      <c r="Y25" s="30">
        <v>50</v>
      </c>
      <c r="Z25" s="29"/>
      <c r="AA25" s="30">
        <v>2</v>
      </c>
      <c r="AB25" s="29">
        <v>2</v>
      </c>
      <c r="AC25" s="30"/>
      <c r="AD25" s="33">
        <v>0.054143518518518514</v>
      </c>
      <c r="AE25" s="34">
        <f t="shared" si="0"/>
        <v>0.002060185185185179</v>
      </c>
      <c r="AF25" s="35">
        <f t="shared" si="1"/>
        <v>0.0018518518518518517</v>
      </c>
      <c r="AG25" s="34">
        <f t="shared" si="2"/>
        <v>0.003912037037037031</v>
      </c>
      <c r="AH25" s="248">
        <f>MIN(AG25:AG26)</f>
        <v>0.0023148148148148143</v>
      </c>
      <c r="AI25" s="249">
        <f>RANK(AH25,$AH$3:$AH$36,1)</f>
        <v>7</v>
      </c>
    </row>
    <row r="26" spans="1:35" ht="12.75">
      <c r="A26" s="246"/>
      <c r="B26" s="38" t="s">
        <v>253</v>
      </c>
      <c r="C26" s="247"/>
      <c r="D26" s="39">
        <v>2</v>
      </c>
      <c r="E26" s="40">
        <v>0.07708333333333334</v>
      </c>
      <c r="F26" s="41"/>
      <c r="G26" s="42"/>
      <c r="H26" s="41"/>
      <c r="I26" s="42"/>
      <c r="J26" s="41"/>
      <c r="K26" s="42">
        <v>2</v>
      </c>
      <c r="L26" s="41">
        <v>2</v>
      </c>
      <c r="M26" s="42"/>
      <c r="N26" s="41"/>
      <c r="O26" s="42"/>
      <c r="P26" s="41"/>
      <c r="Q26" s="42"/>
      <c r="R26" s="73"/>
      <c r="S26" s="74"/>
      <c r="T26" s="73"/>
      <c r="U26" s="74"/>
      <c r="V26" s="41"/>
      <c r="W26" s="42"/>
      <c r="X26" s="41">
        <v>2</v>
      </c>
      <c r="Y26" s="42"/>
      <c r="Z26" s="41"/>
      <c r="AA26" s="42"/>
      <c r="AB26" s="41"/>
      <c r="AC26" s="42"/>
      <c r="AD26" s="55">
        <v>0.0793287037037037</v>
      </c>
      <c r="AE26" s="43">
        <f t="shared" si="0"/>
        <v>0.00224537037037037</v>
      </c>
      <c r="AF26" s="44">
        <f t="shared" si="1"/>
        <v>6.944444444444444E-05</v>
      </c>
      <c r="AG26" s="43">
        <f t="shared" si="2"/>
        <v>0.0023148148148148143</v>
      </c>
      <c r="AH26" s="248"/>
      <c r="AI26" s="249"/>
    </row>
    <row r="27" spans="1:35" ht="16.5" customHeight="1">
      <c r="A27" s="24" t="s">
        <v>178</v>
      </c>
      <c r="B27" s="25" t="s">
        <v>254</v>
      </c>
      <c r="C27" s="247" t="s">
        <v>7</v>
      </c>
      <c r="D27" s="27">
        <v>1</v>
      </c>
      <c r="E27" s="28">
        <v>0.05416666666666667</v>
      </c>
      <c r="F27" s="29"/>
      <c r="G27" s="30"/>
      <c r="H27" s="29"/>
      <c r="I27" s="30"/>
      <c r="J27" s="29"/>
      <c r="K27" s="30"/>
      <c r="L27" s="29"/>
      <c r="M27" s="30">
        <v>2</v>
      </c>
      <c r="N27" s="29"/>
      <c r="O27" s="30"/>
      <c r="P27" s="29"/>
      <c r="Q27" s="30"/>
      <c r="R27" s="75"/>
      <c r="S27" s="76"/>
      <c r="T27" s="75">
        <v>2</v>
      </c>
      <c r="U27" s="76">
        <v>50</v>
      </c>
      <c r="V27" s="29"/>
      <c r="W27" s="30"/>
      <c r="X27" s="29"/>
      <c r="Y27" s="30">
        <v>50</v>
      </c>
      <c r="Z27" s="29">
        <v>2</v>
      </c>
      <c r="AA27" s="30"/>
      <c r="AB27" s="29"/>
      <c r="AC27" s="30"/>
      <c r="AD27" s="33">
        <v>0.056400462962962965</v>
      </c>
      <c r="AE27" s="34">
        <f t="shared" si="0"/>
        <v>0.0022337962962962962</v>
      </c>
      <c r="AF27" s="35">
        <f t="shared" si="1"/>
        <v>0.0012268518518518518</v>
      </c>
      <c r="AG27" s="34">
        <f t="shared" si="2"/>
        <v>0.003460648148148148</v>
      </c>
      <c r="AH27" s="248">
        <f>MIN(AG27:AG28)</f>
        <v>0.0027199074074074</v>
      </c>
      <c r="AI27" s="249">
        <f>RANK(AH27,$AH$3:$AH$36,1)</f>
        <v>11</v>
      </c>
    </row>
    <row r="28" spans="1:35" ht="12.75">
      <c r="A28" s="24"/>
      <c r="B28" s="38" t="s">
        <v>138</v>
      </c>
      <c r="C28" s="247"/>
      <c r="D28" s="39">
        <v>2</v>
      </c>
      <c r="E28" s="40">
        <v>0.0763888888888889</v>
      </c>
      <c r="F28" s="41"/>
      <c r="G28" s="42"/>
      <c r="H28" s="41"/>
      <c r="I28" s="42"/>
      <c r="J28" s="41"/>
      <c r="K28" s="42"/>
      <c r="L28" s="41"/>
      <c r="M28" s="42"/>
      <c r="N28" s="41">
        <v>2</v>
      </c>
      <c r="O28" s="42"/>
      <c r="P28" s="41"/>
      <c r="Q28" s="42"/>
      <c r="R28" s="73"/>
      <c r="S28" s="74"/>
      <c r="T28" s="73">
        <v>2</v>
      </c>
      <c r="U28" s="74"/>
      <c r="V28" s="41">
        <v>2</v>
      </c>
      <c r="W28" s="42"/>
      <c r="X28" s="41">
        <v>2</v>
      </c>
      <c r="Y28" s="42">
        <v>2</v>
      </c>
      <c r="Z28" s="41">
        <v>2</v>
      </c>
      <c r="AA28" s="42">
        <v>2</v>
      </c>
      <c r="AB28" s="41"/>
      <c r="AC28" s="42"/>
      <c r="AD28" s="55">
        <v>0.07894675925925926</v>
      </c>
      <c r="AE28" s="43">
        <f t="shared" si="0"/>
        <v>0.002557870370370363</v>
      </c>
      <c r="AF28" s="44">
        <f t="shared" si="1"/>
        <v>0.00016203703703703703</v>
      </c>
      <c r="AG28" s="43">
        <f t="shared" si="2"/>
        <v>0.0027199074074074</v>
      </c>
      <c r="AH28" s="248"/>
      <c r="AI28" s="249"/>
    </row>
    <row r="29" spans="1:35" ht="12.75" customHeight="1">
      <c r="A29" s="24" t="s">
        <v>87</v>
      </c>
      <c r="B29" s="25" t="s">
        <v>255</v>
      </c>
      <c r="C29" s="247" t="s">
        <v>7</v>
      </c>
      <c r="D29" s="27">
        <v>1</v>
      </c>
      <c r="E29" s="28">
        <v>0.06180555555555556</v>
      </c>
      <c r="F29" s="29"/>
      <c r="G29" s="30"/>
      <c r="H29" s="29"/>
      <c r="I29" s="30"/>
      <c r="J29" s="29"/>
      <c r="K29" s="30"/>
      <c r="L29" s="29">
        <v>50</v>
      </c>
      <c r="M29" s="30">
        <v>2</v>
      </c>
      <c r="N29" s="29"/>
      <c r="O29" s="30"/>
      <c r="P29" s="29">
        <v>2</v>
      </c>
      <c r="Q29" s="30"/>
      <c r="R29" s="75"/>
      <c r="S29" s="76"/>
      <c r="T29" s="75"/>
      <c r="U29" s="76">
        <v>2</v>
      </c>
      <c r="V29" s="29">
        <v>2</v>
      </c>
      <c r="W29" s="30">
        <v>2</v>
      </c>
      <c r="X29" s="29">
        <v>2</v>
      </c>
      <c r="Y29" s="30">
        <v>2</v>
      </c>
      <c r="Z29" s="29">
        <v>2</v>
      </c>
      <c r="AA29" s="30">
        <v>2</v>
      </c>
      <c r="AB29" s="29">
        <v>2</v>
      </c>
      <c r="AC29" s="30"/>
      <c r="AD29" s="33">
        <v>0.0638425925925926</v>
      </c>
      <c r="AE29" s="34">
        <f t="shared" si="0"/>
        <v>0.0020370370370370455</v>
      </c>
      <c r="AF29" s="35">
        <f t="shared" si="1"/>
        <v>0.0008101851851851852</v>
      </c>
      <c r="AG29" s="34">
        <f t="shared" si="2"/>
        <v>0.0028472222222222306</v>
      </c>
      <c r="AH29" s="248">
        <f>MIN(AG29:AG30)</f>
        <v>0.002141203703703694</v>
      </c>
      <c r="AI29" s="249">
        <f>RANK(AH29,$AH$3:$AH$36,1)</f>
        <v>5</v>
      </c>
    </row>
    <row r="30" spans="1:35" ht="12.75">
      <c r="A30" s="24"/>
      <c r="B30" s="38" t="s">
        <v>38</v>
      </c>
      <c r="C30" s="247"/>
      <c r="D30" s="39">
        <v>2</v>
      </c>
      <c r="E30" s="40">
        <v>0.09166666666666667</v>
      </c>
      <c r="F30" s="41"/>
      <c r="G30" s="42"/>
      <c r="H30" s="41"/>
      <c r="I30" s="42"/>
      <c r="J30" s="41"/>
      <c r="K30" s="42">
        <v>2</v>
      </c>
      <c r="L30" s="41">
        <v>2</v>
      </c>
      <c r="M30" s="42"/>
      <c r="N30" s="41"/>
      <c r="O30" s="42"/>
      <c r="P30" s="41"/>
      <c r="Q30" s="42"/>
      <c r="R30" s="73">
        <v>2</v>
      </c>
      <c r="S30" s="74"/>
      <c r="T30" s="73"/>
      <c r="U30" s="74"/>
      <c r="V30" s="41">
        <v>2</v>
      </c>
      <c r="W30" s="42"/>
      <c r="X30" s="41"/>
      <c r="Y30" s="42">
        <v>2</v>
      </c>
      <c r="Z30" s="41">
        <v>2</v>
      </c>
      <c r="AA30" s="42"/>
      <c r="AB30" s="41">
        <v>2</v>
      </c>
      <c r="AC30" s="42"/>
      <c r="AD30" s="55">
        <v>0.09364583333333333</v>
      </c>
      <c r="AE30" s="43">
        <f t="shared" si="0"/>
        <v>0.001979166666666657</v>
      </c>
      <c r="AF30" s="44">
        <f t="shared" si="1"/>
        <v>0.00016203703703703703</v>
      </c>
      <c r="AG30" s="43">
        <f t="shared" si="2"/>
        <v>0.002141203703703694</v>
      </c>
      <c r="AH30" s="248"/>
      <c r="AI30" s="249"/>
    </row>
    <row r="31" spans="1:35" ht="12.75" customHeight="1">
      <c r="A31" s="246" t="s">
        <v>36</v>
      </c>
      <c r="B31" s="25" t="s">
        <v>256</v>
      </c>
      <c r="C31" s="247" t="s">
        <v>7</v>
      </c>
      <c r="D31" s="27">
        <v>1</v>
      </c>
      <c r="E31" s="28">
        <v>0.051388888888888894</v>
      </c>
      <c r="F31" s="29"/>
      <c r="G31" s="30"/>
      <c r="H31" s="29"/>
      <c r="I31" s="30"/>
      <c r="J31" s="29"/>
      <c r="K31" s="30">
        <v>2</v>
      </c>
      <c r="L31" s="29"/>
      <c r="M31" s="30"/>
      <c r="N31" s="29"/>
      <c r="O31" s="30"/>
      <c r="P31" s="29"/>
      <c r="Q31" s="30"/>
      <c r="R31" s="75"/>
      <c r="S31" s="76"/>
      <c r="T31" s="75"/>
      <c r="U31" s="76">
        <v>2</v>
      </c>
      <c r="V31" s="29">
        <v>50</v>
      </c>
      <c r="W31" s="30">
        <v>2</v>
      </c>
      <c r="X31" s="29">
        <v>2</v>
      </c>
      <c r="Y31" s="30">
        <v>2</v>
      </c>
      <c r="Z31" s="29"/>
      <c r="AA31" s="30"/>
      <c r="AB31" s="29"/>
      <c r="AC31" s="30"/>
      <c r="AD31" s="33">
        <v>0.05340277777777778</v>
      </c>
      <c r="AE31" s="34">
        <f t="shared" si="0"/>
        <v>0.0020138888888888845</v>
      </c>
      <c r="AF31" s="35">
        <f t="shared" si="1"/>
        <v>0.0006944444444444445</v>
      </c>
      <c r="AG31" s="34">
        <f t="shared" si="2"/>
        <v>0.002708333333333329</v>
      </c>
      <c r="AH31" s="248">
        <f>MIN(AG31:AG32)</f>
        <v>0.0020138888888889006</v>
      </c>
      <c r="AI31" s="249">
        <f>RANK(AH31,$AH$3:$AH$36,1)</f>
        <v>1</v>
      </c>
    </row>
    <row r="32" spans="1:35" ht="12.75">
      <c r="A32" s="246"/>
      <c r="B32" s="38" t="s">
        <v>89</v>
      </c>
      <c r="C32" s="247"/>
      <c r="D32" s="39">
        <v>2</v>
      </c>
      <c r="E32" s="40">
        <v>0.08402777777777777</v>
      </c>
      <c r="F32" s="41"/>
      <c r="G32" s="42"/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73"/>
      <c r="S32" s="74"/>
      <c r="T32" s="73"/>
      <c r="U32" s="74"/>
      <c r="V32" s="41"/>
      <c r="W32" s="42"/>
      <c r="X32" s="41">
        <v>2</v>
      </c>
      <c r="Y32" s="42"/>
      <c r="Z32" s="41">
        <v>2</v>
      </c>
      <c r="AA32" s="42"/>
      <c r="AB32" s="41"/>
      <c r="AC32" s="42"/>
      <c r="AD32" s="55">
        <v>0.08599537037037037</v>
      </c>
      <c r="AE32" s="43">
        <f t="shared" si="0"/>
        <v>0.001967592592592604</v>
      </c>
      <c r="AF32" s="44">
        <f t="shared" si="1"/>
        <v>4.6296296296296294E-05</v>
      </c>
      <c r="AG32" s="43">
        <f t="shared" si="2"/>
        <v>0.0020138888888889006</v>
      </c>
      <c r="AH32" s="248"/>
      <c r="AI32" s="249"/>
    </row>
    <row r="33" spans="1:35" ht="13.5" thickBot="1">
      <c r="A33" s="246" t="s">
        <v>108</v>
      </c>
      <c r="B33" s="25" t="s">
        <v>257</v>
      </c>
      <c r="C33" s="247"/>
      <c r="D33" s="27">
        <v>1</v>
      </c>
      <c r="E33" s="28">
        <v>0.06597222222222222</v>
      </c>
      <c r="F33" s="29"/>
      <c r="G33" s="30">
        <v>2</v>
      </c>
      <c r="H33" s="29"/>
      <c r="I33" s="30">
        <v>2</v>
      </c>
      <c r="J33" s="29"/>
      <c r="K33" s="30"/>
      <c r="L33" s="29"/>
      <c r="M33" s="30">
        <v>2</v>
      </c>
      <c r="N33" s="29">
        <v>2</v>
      </c>
      <c r="O33" s="30">
        <v>2</v>
      </c>
      <c r="P33" s="29"/>
      <c r="Q33" s="30"/>
      <c r="R33" s="75"/>
      <c r="S33" s="76"/>
      <c r="T33" s="75">
        <v>2</v>
      </c>
      <c r="U33" s="76">
        <v>50</v>
      </c>
      <c r="V33" s="29"/>
      <c r="W33" s="30">
        <v>2</v>
      </c>
      <c r="X33" s="29">
        <v>2</v>
      </c>
      <c r="Y33" s="30">
        <v>2</v>
      </c>
      <c r="Z33" s="29"/>
      <c r="AA33" s="30"/>
      <c r="AB33" s="29">
        <v>2</v>
      </c>
      <c r="AC33" s="30"/>
      <c r="AD33" s="33">
        <v>0.0684375</v>
      </c>
      <c r="AE33" s="34">
        <f t="shared" si="0"/>
        <v>0.0024652777777777746</v>
      </c>
      <c r="AF33" s="35">
        <f t="shared" si="1"/>
        <v>0.0008101851851851852</v>
      </c>
      <c r="AG33" s="34">
        <f t="shared" si="2"/>
        <v>0.0032754629629629596</v>
      </c>
      <c r="AH33" s="248">
        <f>MIN(AG33:AG34)</f>
        <v>0.0032754629629629596</v>
      </c>
      <c r="AI33" s="249">
        <f>RANK(AH33,$AH$3:$AH$36,1)</f>
        <v>16</v>
      </c>
    </row>
    <row r="34" spans="1:35" ht="13.5" thickBot="1">
      <c r="A34" s="250"/>
      <c r="B34" s="199"/>
      <c r="C34" s="251"/>
      <c r="D34" s="201">
        <v>2</v>
      </c>
      <c r="E34" s="202">
        <v>0.1</v>
      </c>
      <c r="F34" s="69"/>
      <c r="G34" s="70"/>
      <c r="H34" s="69"/>
      <c r="I34" s="70"/>
      <c r="J34" s="69"/>
      <c r="K34" s="70"/>
      <c r="L34" s="69">
        <v>2</v>
      </c>
      <c r="M34" s="70">
        <v>2</v>
      </c>
      <c r="N34" s="69">
        <v>50</v>
      </c>
      <c r="O34" s="70"/>
      <c r="P34" s="69">
        <v>2</v>
      </c>
      <c r="Q34" s="70">
        <v>2</v>
      </c>
      <c r="R34" s="225">
        <v>2</v>
      </c>
      <c r="S34" s="226"/>
      <c r="T34" s="225">
        <v>2</v>
      </c>
      <c r="U34" s="226">
        <v>50</v>
      </c>
      <c r="V34" s="69">
        <v>2</v>
      </c>
      <c r="W34" s="70">
        <v>2</v>
      </c>
      <c r="X34" s="69">
        <v>2</v>
      </c>
      <c r="Y34" s="70">
        <v>2</v>
      </c>
      <c r="Z34" s="69"/>
      <c r="AA34" s="70">
        <v>2</v>
      </c>
      <c r="AB34" s="69">
        <v>2</v>
      </c>
      <c r="AC34" s="70"/>
      <c r="AD34" s="221">
        <v>0.1025</v>
      </c>
      <c r="AE34" s="203">
        <f t="shared" si="0"/>
        <v>0.0024999999999999883</v>
      </c>
      <c r="AF34" s="204">
        <f t="shared" si="1"/>
        <v>0.0014351851851851854</v>
      </c>
      <c r="AG34" s="203">
        <f t="shared" si="2"/>
        <v>0.0039351851851851735</v>
      </c>
      <c r="AH34" s="252"/>
      <c r="AI34" s="229"/>
    </row>
    <row r="35" spans="1:35" ht="13.5" thickBot="1">
      <c r="A35" s="230" t="s">
        <v>85</v>
      </c>
      <c r="B35" s="206" t="s">
        <v>258</v>
      </c>
      <c r="C35" s="164"/>
      <c r="D35" s="207">
        <v>1</v>
      </c>
      <c r="E35" s="208">
        <v>0.08819444444444445</v>
      </c>
      <c r="F35" s="209">
        <v>2</v>
      </c>
      <c r="G35" s="210"/>
      <c r="H35" s="209">
        <v>2</v>
      </c>
      <c r="I35" s="210"/>
      <c r="J35" s="209"/>
      <c r="K35" s="210"/>
      <c r="L35" s="209">
        <v>50</v>
      </c>
      <c r="M35" s="210">
        <v>2</v>
      </c>
      <c r="N35" s="209"/>
      <c r="O35" s="210"/>
      <c r="P35" s="209"/>
      <c r="Q35" s="210"/>
      <c r="R35" s="231"/>
      <c r="S35" s="232"/>
      <c r="T35" s="231">
        <v>2</v>
      </c>
      <c r="U35" s="232">
        <v>2</v>
      </c>
      <c r="V35" s="209">
        <v>2</v>
      </c>
      <c r="W35" s="210"/>
      <c r="X35" s="209">
        <v>2</v>
      </c>
      <c r="Y35" s="210">
        <v>2</v>
      </c>
      <c r="Z35" s="209"/>
      <c r="AA35" s="210"/>
      <c r="AB35" s="209"/>
      <c r="AC35" s="210"/>
      <c r="AD35" s="211">
        <v>0.09104166666666667</v>
      </c>
      <c r="AE35" s="212">
        <f>AD35-E35</f>
        <v>0.002847222222222223</v>
      </c>
      <c r="AF35" s="213">
        <f>TIME(,,SUM(F35:AC35))</f>
        <v>0.0007638888888888889</v>
      </c>
      <c r="AG35" s="212">
        <f>AF35+AE35</f>
        <v>0.0036111111111111122</v>
      </c>
      <c r="AH35" s="166">
        <f>MIN(AG35:AG36)</f>
        <v>0.0032060185185185195</v>
      </c>
      <c r="AI35" s="458">
        <f>RANK(AH35,$AH$3:$AH$36,1)</f>
        <v>15</v>
      </c>
    </row>
    <row r="36" spans="1:35" ht="13.5" thickBot="1">
      <c r="A36" s="163"/>
      <c r="B36" s="214"/>
      <c r="C36" s="165"/>
      <c r="D36" s="215">
        <v>2</v>
      </c>
      <c r="E36" s="216">
        <v>0.11215277777777777</v>
      </c>
      <c r="F36" s="217">
        <v>2</v>
      </c>
      <c r="G36" s="218"/>
      <c r="H36" s="217">
        <v>2</v>
      </c>
      <c r="I36" s="218"/>
      <c r="J36" s="217"/>
      <c r="K36" s="218"/>
      <c r="L36" s="217">
        <v>2</v>
      </c>
      <c r="M36" s="218">
        <v>2</v>
      </c>
      <c r="N36" s="217"/>
      <c r="O36" s="218"/>
      <c r="P36" s="217"/>
      <c r="Q36" s="218"/>
      <c r="R36" s="233">
        <v>2</v>
      </c>
      <c r="S36" s="234"/>
      <c r="T36" s="233"/>
      <c r="U36" s="234">
        <v>50</v>
      </c>
      <c r="V36" s="217">
        <v>2</v>
      </c>
      <c r="W36" s="218">
        <v>2</v>
      </c>
      <c r="X36" s="217">
        <v>2</v>
      </c>
      <c r="Y36" s="218">
        <v>2</v>
      </c>
      <c r="Z36" s="217">
        <v>2</v>
      </c>
      <c r="AA36" s="218"/>
      <c r="AB36" s="217">
        <v>2</v>
      </c>
      <c r="AC36" s="218"/>
      <c r="AD36" s="222">
        <v>0.11452546296296295</v>
      </c>
      <c r="AE36" s="219">
        <f>AD36-E36</f>
        <v>0.002372685185185186</v>
      </c>
      <c r="AF36" s="220">
        <f>TIME(,,SUM(F36:AC36))</f>
        <v>0.0008333333333333334</v>
      </c>
      <c r="AG36" s="219">
        <f>AF36+AE36</f>
        <v>0.0032060185185185195</v>
      </c>
      <c r="AH36" s="457"/>
      <c r="AI36" s="459"/>
    </row>
    <row r="37" spans="1:36" ht="12.75">
      <c r="A37" s="460"/>
      <c r="B37" s="119"/>
      <c r="C37" s="461"/>
      <c r="D37" s="134"/>
      <c r="E37" s="120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27"/>
      <c r="S37" s="227"/>
      <c r="T37" s="227"/>
      <c r="U37" s="227"/>
      <c r="V37" s="19"/>
      <c r="W37" s="19"/>
      <c r="X37" s="19"/>
      <c r="Y37" s="19"/>
      <c r="Z37" s="19"/>
      <c r="AA37" s="19"/>
      <c r="AB37" s="19"/>
      <c r="AC37" s="19"/>
      <c r="AD37" s="121"/>
      <c r="AE37" s="122"/>
      <c r="AF37" s="122"/>
      <c r="AG37" s="122"/>
      <c r="AH37" s="462"/>
      <c r="AI37" s="463"/>
      <c r="AJ37" s="114"/>
    </row>
    <row r="38" spans="1:36" ht="12.75">
      <c r="A38" s="460"/>
      <c r="B38" s="119"/>
      <c r="C38" s="461"/>
      <c r="D38" s="134"/>
      <c r="E38" s="120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27"/>
      <c r="S38" s="227"/>
      <c r="T38" s="227"/>
      <c r="U38" s="227"/>
      <c r="V38" s="19"/>
      <c r="W38" s="19"/>
      <c r="X38" s="19"/>
      <c r="Y38" s="19"/>
      <c r="Z38" s="19"/>
      <c r="AA38" s="19"/>
      <c r="AB38" s="19"/>
      <c r="AC38" s="19"/>
      <c r="AD38" s="121"/>
      <c r="AE38" s="122"/>
      <c r="AF38" s="122"/>
      <c r="AG38" s="122"/>
      <c r="AH38" s="462"/>
      <c r="AI38" s="463"/>
      <c r="AJ38" s="114"/>
    </row>
    <row r="39" spans="1:36" ht="12.75">
      <c r="A39" s="460"/>
      <c r="B39" s="119"/>
      <c r="C39" s="461"/>
      <c r="D39" s="134"/>
      <c r="E39" s="120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27"/>
      <c r="S39" s="227"/>
      <c r="T39" s="227"/>
      <c r="U39" s="227"/>
      <c r="V39" s="19"/>
      <c r="W39" s="19"/>
      <c r="X39" s="19"/>
      <c r="Y39" s="19"/>
      <c r="Z39" s="19"/>
      <c r="AA39" s="19"/>
      <c r="AB39" s="19"/>
      <c r="AC39" s="19"/>
      <c r="AD39" s="121"/>
      <c r="AE39" s="122"/>
      <c r="AF39" s="122"/>
      <c r="AG39" s="122"/>
      <c r="AH39" s="462"/>
      <c r="AI39" s="463"/>
      <c r="AJ39" s="114"/>
    </row>
    <row r="40" spans="1:36" ht="12.75">
      <c r="A40" s="460"/>
      <c r="B40" s="119"/>
      <c r="C40" s="461"/>
      <c r="D40" s="134"/>
      <c r="E40" s="120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27"/>
      <c r="S40" s="227"/>
      <c r="T40" s="227"/>
      <c r="U40" s="227"/>
      <c r="V40" s="19"/>
      <c r="W40" s="19"/>
      <c r="X40" s="19"/>
      <c r="Y40" s="19"/>
      <c r="Z40" s="19"/>
      <c r="AA40" s="19"/>
      <c r="AB40" s="19"/>
      <c r="AC40" s="19"/>
      <c r="AD40" s="121"/>
      <c r="AE40" s="122"/>
      <c r="AF40" s="122"/>
      <c r="AG40" s="122"/>
      <c r="AH40" s="462"/>
      <c r="AI40" s="463"/>
      <c r="AJ40" s="114"/>
    </row>
    <row r="41" spans="1:36" ht="12.75">
      <c r="A41" s="460"/>
      <c r="B41" s="119"/>
      <c r="C41" s="461"/>
      <c r="D41" s="134"/>
      <c r="E41" s="120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27"/>
      <c r="S41" s="227"/>
      <c r="T41" s="227"/>
      <c r="U41" s="227"/>
      <c r="V41" s="19"/>
      <c r="W41" s="19"/>
      <c r="X41" s="19"/>
      <c r="Y41" s="19"/>
      <c r="Z41" s="19"/>
      <c r="AA41" s="19"/>
      <c r="AB41" s="19"/>
      <c r="AC41" s="19"/>
      <c r="AD41" s="121"/>
      <c r="AE41" s="122"/>
      <c r="AF41" s="122"/>
      <c r="AG41" s="122"/>
      <c r="AH41" s="462"/>
      <c r="AI41" s="463"/>
      <c r="AJ41" s="114"/>
    </row>
    <row r="42" spans="1:36" ht="12.75">
      <c r="A42" s="460"/>
      <c r="B42" s="119"/>
      <c r="C42" s="461"/>
      <c r="D42" s="134"/>
      <c r="E42" s="12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27"/>
      <c r="S42" s="227"/>
      <c r="T42" s="227"/>
      <c r="U42" s="227"/>
      <c r="V42" s="19"/>
      <c r="W42" s="19"/>
      <c r="X42" s="19"/>
      <c r="Y42" s="19"/>
      <c r="Z42" s="19"/>
      <c r="AA42" s="19"/>
      <c r="AB42" s="19"/>
      <c r="AC42" s="19"/>
      <c r="AD42" s="121"/>
      <c r="AE42" s="122"/>
      <c r="AF42" s="122"/>
      <c r="AG42" s="122"/>
      <c r="AH42" s="462"/>
      <c r="AI42" s="463"/>
      <c r="AJ42" s="114"/>
    </row>
    <row r="43" spans="1:36" ht="12.75">
      <c r="A43" s="460"/>
      <c r="B43" s="119"/>
      <c r="C43" s="461"/>
      <c r="D43" s="134"/>
      <c r="E43" s="12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27"/>
      <c r="S43" s="227"/>
      <c r="T43" s="227"/>
      <c r="U43" s="227"/>
      <c r="V43" s="19"/>
      <c r="W43" s="19"/>
      <c r="X43" s="19"/>
      <c r="Y43" s="19"/>
      <c r="Z43" s="19"/>
      <c r="AA43" s="19"/>
      <c r="AB43" s="19"/>
      <c r="AC43" s="19"/>
      <c r="AD43" s="121"/>
      <c r="AE43" s="122"/>
      <c r="AF43" s="122"/>
      <c r="AG43" s="122"/>
      <c r="AH43" s="462"/>
      <c r="AI43" s="463"/>
      <c r="AJ43" s="114"/>
    </row>
    <row r="44" spans="1:36" ht="12.75">
      <c r="A44" s="460"/>
      <c r="B44" s="119"/>
      <c r="C44" s="461"/>
      <c r="D44" s="134"/>
      <c r="E44" s="12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27"/>
      <c r="S44" s="227"/>
      <c r="T44" s="227"/>
      <c r="U44" s="227"/>
      <c r="V44" s="19"/>
      <c r="W44" s="19"/>
      <c r="X44" s="19"/>
      <c r="Y44" s="19"/>
      <c r="Z44" s="19"/>
      <c r="AA44" s="19"/>
      <c r="AB44" s="19"/>
      <c r="AC44" s="19"/>
      <c r="AD44" s="121"/>
      <c r="AE44" s="122"/>
      <c r="AF44" s="122"/>
      <c r="AG44" s="122"/>
      <c r="AH44" s="462"/>
      <c r="AI44" s="463"/>
      <c r="AJ44" s="114"/>
    </row>
    <row r="45" spans="1:36" ht="12.75">
      <c r="A45" s="460"/>
      <c r="B45" s="119"/>
      <c r="C45" s="461"/>
      <c r="D45" s="134"/>
      <c r="E45" s="120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27"/>
      <c r="S45" s="227"/>
      <c r="T45" s="227"/>
      <c r="U45" s="227"/>
      <c r="V45" s="19"/>
      <c r="W45" s="19"/>
      <c r="X45" s="19"/>
      <c r="Y45" s="19"/>
      <c r="Z45" s="19"/>
      <c r="AA45" s="19"/>
      <c r="AB45" s="19"/>
      <c r="AC45" s="19"/>
      <c r="AD45" s="121"/>
      <c r="AE45" s="122"/>
      <c r="AF45" s="122"/>
      <c r="AG45" s="122"/>
      <c r="AH45" s="462"/>
      <c r="AI45" s="463"/>
      <c r="AJ45" s="114"/>
    </row>
    <row r="46" spans="1:36" ht="12.75">
      <c r="A46" s="460"/>
      <c r="B46" s="119"/>
      <c r="C46" s="461"/>
      <c r="D46" s="134"/>
      <c r="E46" s="120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27"/>
      <c r="S46" s="227"/>
      <c r="T46" s="227"/>
      <c r="U46" s="227"/>
      <c r="V46" s="19"/>
      <c r="W46" s="19"/>
      <c r="X46" s="19"/>
      <c r="Y46" s="19"/>
      <c r="Z46" s="19"/>
      <c r="AA46" s="19"/>
      <c r="AB46" s="19"/>
      <c r="AC46" s="19"/>
      <c r="AD46" s="121"/>
      <c r="AE46" s="122"/>
      <c r="AF46" s="122"/>
      <c r="AG46" s="122"/>
      <c r="AH46" s="462"/>
      <c r="AI46" s="463"/>
      <c r="AJ46" s="114"/>
    </row>
    <row r="47" spans="1:36" ht="12.75">
      <c r="A47" s="460"/>
      <c r="B47" s="119"/>
      <c r="C47" s="461"/>
      <c r="D47" s="134"/>
      <c r="E47" s="120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27"/>
      <c r="S47" s="227"/>
      <c r="T47" s="227"/>
      <c r="U47" s="227"/>
      <c r="V47" s="19"/>
      <c r="W47" s="19"/>
      <c r="X47" s="19"/>
      <c r="Y47" s="19"/>
      <c r="Z47" s="19"/>
      <c r="AA47" s="19"/>
      <c r="AB47" s="19"/>
      <c r="AC47" s="19"/>
      <c r="AD47" s="121"/>
      <c r="AE47" s="122"/>
      <c r="AF47" s="122"/>
      <c r="AG47" s="122"/>
      <c r="AH47" s="462"/>
      <c r="AI47" s="463"/>
      <c r="AJ47" s="114"/>
    </row>
    <row r="48" spans="1:36" ht="12.75">
      <c r="A48" s="460"/>
      <c r="B48" s="119"/>
      <c r="C48" s="461"/>
      <c r="D48" s="134"/>
      <c r="E48" s="1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27"/>
      <c r="S48" s="227"/>
      <c r="T48" s="227"/>
      <c r="U48" s="227"/>
      <c r="V48" s="19"/>
      <c r="W48" s="19"/>
      <c r="X48" s="19"/>
      <c r="Y48" s="19"/>
      <c r="Z48" s="19"/>
      <c r="AA48" s="19"/>
      <c r="AB48" s="19"/>
      <c r="AC48" s="19"/>
      <c r="AD48" s="121"/>
      <c r="AE48" s="122"/>
      <c r="AF48" s="122"/>
      <c r="AG48" s="122"/>
      <c r="AH48" s="462"/>
      <c r="AI48" s="463"/>
      <c r="AJ48" s="114"/>
    </row>
    <row r="49" spans="1:36" ht="12.75">
      <c r="A49" s="460"/>
      <c r="B49" s="119"/>
      <c r="C49" s="461"/>
      <c r="D49" s="134"/>
      <c r="E49" s="12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27"/>
      <c r="S49" s="227"/>
      <c r="T49" s="227"/>
      <c r="U49" s="227"/>
      <c r="V49" s="19"/>
      <c r="W49" s="19"/>
      <c r="X49" s="19"/>
      <c r="Y49" s="19"/>
      <c r="Z49" s="19"/>
      <c r="AA49" s="19"/>
      <c r="AB49" s="19"/>
      <c r="AC49" s="19"/>
      <c r="AD49" s="121"/>
      <c r="AE49" s="122"/>
      <c r="AF49" s="122"/>
      <c r="AG49" s="122"/>
      <c r="AH49" s="462"/>
      <c r="AI49" s="463"/>
      <c r="AJ49" s="114"/>
    </row>
    <row r="50" spans="1:36" ht="12.75">
      <c r="A50" s="460"/>
      <c r="B50" s="119"/>
      <c r="C50" s="461"/>
      <c r="D50" s="134"/>
      <c r="E50" s="1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27"/>
      <c r="S50" s="227"/>
      <c r="T50" s="227"/>
      <c r="U50" s="227"/>
      <c r="V50" s="19"/>
      <c r="W50" s="19"/>
      <c r="X50" s="19"/>
      <c r="Y50" s="19"/>
      <c r="Z50" s="19"/>
      <c r="AA50" s="19"/>
      <c r="AB50" s="19"/>
      <c r="AC50" s="19"/>
      <c r="AD50" s="121"/>
      <c r="AE50" s="122"/>
      <c r="AF50" s="122"/>
      <c r="AG50" s="122"/>
      <c r="AH50" s="462"/>
      <c r="AI50" s="463"/>
      <c r="AJ50" s="114"/>
    </row>
    <row r="51" spans="1:36" ht="12.75">
      <c r="A51" s="460"/>
      <c r="B51" s="119"/>
      <c r="C51" s="461"/>
      <c r="D51" s="134"/>
      <c r="E51" s="120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27"/>
      <c r="S51" s="227"/>
      <c r="T51" s="227"/>
      <c r="U51" s="227"/>
      <c r="V51" s="19"/>
      <c r="W51" s="19"/>
      <c r="X51" s="19"/>
      <c r="Y51" s="19"/>
      <c r="Z51" s="19"/>
      <c r="AA51" s="19"/>
      <c r="AB51" s="19"/>
      <c r="AC51" s="19"/>
      <c r="AD51" s="121"/>
      <c r="AE51" s="122"/>
      <c r="AF51" s="122"/>
      <c r="AG51" s="122"/>
      <c r="AH51" s="462"/>
      <c r="AI51" s="463"/>
      <c r="AJ51" s="114"/>
    </row>
    <row r="52" spans="1:36" ht="12.75">
      <c r="A52" s="460"/>
      <c r="B52" s="119"/>
      <c r="C52" s="461"/>
      <c r="D52" s="134"/>
      <c r="E52" s="1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27"/>
      <c r="S52" s="227"/>
      <c r="T52" s="227"/>
      <c r="U52" s="227"/>
      <c r="V52" s="19"/>
      <c r="W52" s="19"/>
      <c r="X52" s="19"/>
      <c r="Y52" s="19"/>
      <c r="Z52" s="19"/>
      <c r="AA52" s="19"/>
      <c r="AB52" s="19"/>
      <c r="AC52" s="19"/>
      <c r="AD52" s="121"/>
      <c r="AE52" s="122"/>
      <c r="AF52" s="122"/>
      <c r="AG52" s="122"/>
      <c r="AH52" s="462"/>
      <c r="AI52" s="463"/>
      <c r="AJ52" s="114"/>
    </row>
    <row r="53" spans="1:36" ht="12.75">
      <c r="A53" s="460"/>
      <c r="B53" s="119"/>
      <c r="C53" s="461"/>
      <c r="D53" s="134"/>
      <c r="E53" s="12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27"/>
      <c r="S53" s="227"/>
      <c r="T53" s="227"/>
      <c r="U53" s="227"/>
      <c r="V53" s="19"/>
      <c r="W53" s="19"/>
      <c r="X53" s="19"/>
      <c r="Y53" s="19"/>
      <c r="Z53" s="19"/>
      <c r="AA53" s="19"/>
      <c r="AB53" s="19"/>
      <c r="AC53" s="19"/>
      <c r="AD53" s="121"/>
      <c r="AE53" s="122"/>
      <c r="AF53" s="122"/>
      <c r="AG53" s="122"/>
      <c r="AH53" s="462"/>
      <c r="AI53" s="463"/>
      <c r="AJ53" s="114"/>
    </row>
    <row r="54" spans="1:36" ht="12.75">
      <c r="A54" s="460"/>
      <c r="B54" s="119"/>
      <c r="C54" s="461"/>
      <c r="D54" s="134"/>
      <c r="E54" s="12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27"/>
      <c r="S54" s="227"/>
      <c r="T54" s="227"/>
      <c r="U54" s="227"/>
      <c r="V54" s="19"/>
      <c r="W54" s="19"/>
      <c r="X54" s="19"/>
      <c r="Y54" s="19"/>
      <c r="Z54" s="19"/>
      <c r="AA54" s="19"/>
      <c r="AB54" s="19"/>
      <c r="AC54" s="19"/>
      <c r="AD54" s="121"/>
      <c r="AE54" s="122"/>
      <c r="AF54" s="122"/>
      <c r="AG54" s="122"/>
      <c r="AH54" s="462"/>
      <c r="AI54" s="463"/>
      <c r="AJ54" s="114"/>
    </row>
    <row r="55" spans="1:36" ht="12.75">
      <c r="A55" s="460"/>
      <c r="B55" s="119"/>
      <c r="C55" s="461"/>
      <c r="D55" s="134"/>
      <c r="E55" s="12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27"/>
      <c r="S55" s="227"/>
      <c r="T55" s="227"/>
      <c r="U55" s="227"/>
      <c r="V55" s="19"/>
      <c r="W55" s="19"/>
      <c r="X55" s="19"/>
      <c r="Y55" s="19"/>
      <c r="Z55" s="19"/>
      <c r="AA55" s="19"/>
      <c r="AB55" s="19"/>
      <c r="AC55" s="19"/>
      <c r="AD55" s="121"/>
      <c r="AE55" s="122"/>
      <c r="AF55" s="122"/>
      <c r="AG55" s="122"/>
      <c r="AH55" s="462"/>
      <c r="AI55" s="463"/>
      <c r="AJ55" s="114"/>
    </row>
    <row r="56" spans="1:36" ht="12.75">
      <c r="A56" s="460"/>
      <c r="B56" s="119"/>
      <c r="C56" s="461"/>
      <c r="D56" s="134"/>
      <c r="E56" s="12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27"/>
      <c r="S56" s="227"/>
      <c r="T56" s="227"/>
      <c r="U56" s="227"/>
      <c r="V56" s="19"/>
      <c r="W56" s="19"/>
      <c r="X56" s="19"/>
      <c r="Y56" s="19"/>
      <c r="Z56" s="19"/>
      <c r="AA56" s="19"/>
      <c r="AB56" s="19"/>
      <c r="AC56" s="19"/>
      <c r="AD56" s="121"/>
      <c r="AE56" s="122"/>
      <c r="AF56" s="122"/>
      <c r="AG56" s="122"/>
      <c r="AH56" s="462"/>
      <c r="AI56" s="463"/>
      <c r="AJ56" s="114"/>
    </row>
    <row r="57" spans="1:36" ht="12.75">
      <c r="A57" s="460"/>
      <c r="B57" s="119"/>
      <c r="C57" s="461"/>
      <c r="D57" s="134"/>
      <c r="E57" s="12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27"/>
      <c r="S57" s="227"/>
      <c r="T57" s="227"/>
      <c r="U57" s="227"/>
      <c r="V57" s="19"/>
      <c r="W57" s="19"/>
      <c r="X57" s="19"/>
      <c r="Y57" s="19"/>
      <c r="Z57" s="19"/>
      <c r="AA57" s="19"/>
      <c r="AB57" s="19"/>
      <c r="AC57" s="19"/>
      <c r="AD57" s="121"/>
      <c r="AE57" s="122"/>
      <c r="AF57" s="122"/>
      <c r="AG57" s="122"/>
      <c r="AH57" s="462"/>
      <c r="AI57" s="463"/>
      <c r="AJ57" s="114"/>
    </row>
    <row r="58" spans="1:36" ht="12.75">
      <c r="A58" s="460"/>
      <c r="B58" s="119"/>
      <c r="C58" s="461"/>
      <c r="D58" s="134"/>
      <c r="E58" s="12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27"/>
      <c r="S58" s="227"/>
      <c r="T58" s="227"/>
      <c r="U58" s="227"/>
      <c r="V58" s="19"/>
      <c r="W58" s="19"/>
      <c r="X58" s="19"/>
      <c r="Y58" s="19"/>
      <c r="Z58" s="19"/>
      <c r="AA58" s="19"/>
      <c r="AB58" s="19"/>
      <c r="AC58" s="19"/>
      <c r="AD58" s="121"/>
      <c r="AE58" s="122"/>
      <c r="AF58" s="122"/>
      <c r="AG58" s="122"/>
      <c r="AH58" s="462"/>
      <c r="AI58" s="463"/>
      <c r="AJ58" s="114"/>
    </row>
    <row r="59" spans="1:36" ht="12.75">
      <c r="A59" s="460"/>
      <c r="B59" s="119"/>
      <c r="C59" s="461"/>
      <c r="D59" s="134"/>
      <c r="E59" s="120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27"/>
      <c r="S59" s="227"/>
      <c r="T59" s="227"/>
      <c r="U59" s="227"/>
      <c r="V59" s="19"/>
      <c r="W59" s="19"/>
      <c r="X59" s="19"/>
      <c r="Y59" s="19"/>
      <c r="Z59" s="19"/>
      <c r="AA59" s="19"/>
      <c r="AB59" s="19"/>
      <c r="AC59" s="19"/>
      <c r="AD59" s="121"/>
      <c r="AE59" s="122"/>
      <c r="AF59" s="122"/>
      <c r="AG59" s="122"/>
      <c r="AH59" s="462"/>
      <c r="AI59" s="463"/>
      <c r="AJ59" s="114"/>
    </row>
    <row r="60" spans="1:36" ht="12.75">
      <c r="A60" s="460"/>
      <c r="B60" s="119"/>
      <c r="C60" s="461"/>
      <c r="D60" s="134"/>
      <c r="E60" s="120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27"/>
      <c r="S60" s="227"/>
      <c r="T60" s="227"/>
      <c r="U60" s="227"/>
      <c r="V60" s="19"/>
      <c r="W60" s="19"/>
      <c r="X60" s="19"/>
      <c r="Y60" s="19"/>
      <c r="Z60" s="19"/>
      <c r="AA60" s="19"/>
      <c r="AB60" s="19"/>
      <c r="AC60" s="19"/>
      <c r="AD60" s="121"/>
      <c r="AE60" s="122"/>
      <c r="AF60" s="122"/>
      <c r="AG60" s="122"/>
      <c r="AH60" s="462"/>
      <c r="AI60" s="463"/>
      <c r="AJ60" s="114"/>
    </row>
    <row r="61" spans="1:36" ht="12.75">
      <c r="A61" s="460"/>
      <c r="B61" s="119"/>
      <c r="C61" s="461"/>
      <c r="D61" s="134"/>
      <c r="E61" s="12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27"/>
      <c r="S61" s="227"/>
      <c r="T61" s="227"/>
      <c r="U61" s="227"/>
      <c r="V61" s="19"/>
      <c r="W61" s="19"/>
      <c r="X61" s="19"/>
      <c r="Y61" s="19"/>
      <c r="Z61" s="19"/>
      <c r="AA61" s="19"/>
      <c r="AB61" s="19"/>
      <c r="AC61" s="19"/>
      <c r="AD61" s="121"/>
      <c r="AE61" s="122"/>
      <c r="AF61" s="122"/>
      <c r="AG61" s="122"/>
      <c r="AH61" s="462"/>
      <c r="AI61" s="463"/>
      <c r="AJ61" s="114"/>
    </row>
    <row r="62" spans="1:36" ht="12.75">
      <c r="A62" s="460"/>
      <c r="B62" s="119"/>
      <c r="C62" s="461"/>
      <c r="D62" s="134"/>
      <c r="E62" s="120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27"/>
      <c r="S62" s="227"/>
      <c r="T62" s="227"/>
      <c r="U62" s="227"/>
      <c r="V62" s="19"/>
      <c r="W62" s="19"/>
      <c r="X62" s="19"/>
      <c r="Y62" s="19"/>
      <c r="Z62" s="19"/>
      <c r="AA62" s="19"/>
      <c r="AB62" s="19"/>
      <c r="AC62" s="19"/>
      <c r="AD62" s="121"/>
      <c r="AE62" s="122"/>
      <c r="AF62" s="122"/>
      <c r="AG62" s="122"/>
      <c r="AH62" s="462"/>
      <c r="AI62" s="463"/>
      <c r="AJ62" s="114"/>
    </row>
    <row r="63" spans="1:36" ht="12.75">
      <c r="A63" s="460"/>
      <c r="B63" s="119"/>
      <c r="C63" s="461"/>
      <c r="D63" s="134"/>
      <c r="E63" s="120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27"/>
      <c r="S63" s="227"/>
      <c r="T63" s="227"/>
      <c r="U63" s="227"/>
      <c r="V63" s="19"/>
      <c r="W63" s="19"/>
      <c r="X63" s="19"/>
      <c r="Y63" s="19"/>
      <c r="Z63" s="19"/>
      <c r="AA63" s="19"/>
      <c r="AB63" s="19"/>
      <c r="AC63" s="19"/>
      <c r="AD63" s="121"/>
      <c r="AE63" s="122"/>
      <c r="AF63" s="122"/>
      <c r="AG63" s="122"/>
      <c r="AH63" s="462"/>
      <c r="AI63" s="463"/>
      <c r="AJ63" s="114"/>
    </row>
    <row r="64" spans="1:36" ht="12.75">
      <c r="A64" s="460"/>
      <c r="B64" s="119"/>
      <c r="C64" s="461"/>
      <c r="D64" s="134"/>
      <c r="E64" s="120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27"/>
      <c r="S64" s="227"/>
      <c r="T64" s="227"/>
      <c r="U64" s="227"/>
      <c r="V64" s="19"/>
      <c r="W64" s="19"/>
      <c r="X64" s="19"/>
      <c r="Y64" s="19"/>
      <c r="Z64" s="19"/>
      <c r="AA64" s="19"/>
      <c r="AB64" s="19"/>
      <c r="AC64" s="19"/>
      <c r="AD64" s="121"/>
      <c r="AE64" s="122"/>
      <c r="AF64" s="122"/>
      <c r="AG64" s="122"/>
      <c r="AH64" s="462"/>
      <c r="AI64" s="463"/>
      <c r="AJ64" s="114"/>
    </row>
    <row r="65" spans="1:36" ht="12.75">
      <c r="A65" s="460"/>
      <c r="B65" s="119"/>
      <c r="C65" s="461"/>
      <c r="D65" s="134"/>
      <c r="E65" s="120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27"/>
      <c r="S65" s="227"/>
      <c r="T65" s="227"/>
      <c r="U65" s="227"/>
      <c r="V65" s="19"/>
      <c r="W65" s="19"/>
      <c r="X65" s="19"/>
      <c r="Y65" s="19"/>
      <c r="Z65" s="19"/>
      <c r="AA65" s="19"/>
      <c r="AB65" s="19"/>
      <c r="AC65" s="19"/>
      <c r="AD65" s="121"/>
      <c r="AE65" s="122"/>
      <c r="AF65" s="122"/>
      <c r="AG65" s="122"/>
      <c r="AH65" s="462"/>
      <c r="AI65" s="463"/>
      <c r="AJ65" s="114"/>
    </row>
    <row r="66" spans="1:36" ht="12.75">
      <c r="A66" s="460"/>
      <c r="B66" s="119"/>
      <c r="C66" s="461"/>
      <c r="D66" s="134"/>
      <c r="E66" s="120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27"/>
      <c r="S66" s="227"/>
      <c r="T66" s="227"/>
      <c r="U66" s="227"/>
      <c r="V66" s="19"/>
      <c r="W66" s="19"/>
      <c r="X66" s="19"/>
      <c r="Y66" s="19"/>
      <c r="Z66" s="19"/>
      <c r="AA66" s="19"/>
      <c r="AB66" s="19"/>
      <c r="AC66" s="19"/>
      <c r="AD66" s="121"/>
      <c r="AE66" s="122"/>
      <c r="AF66" s="122"/>
      <c r="AG66" s="122"/>
      <c r="AH66" s="462"/>
      <c r="AI66" s="463"/>
      <c r="AJ66" s="114"/>
    </row>
    <row r="67" spans="1:36" ht="12.75">
      <c r="A67" s="460"/>
      <c r="B67" s="119"/>
      <c r="C67" s="461"/>
      <c r="D67" s="134"/>
      <c r="E67" s="120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27"/>
      <c r="S67" s="227"/>
      <c r="T67" s="227"/>
      <c r="U67" s="227"/>
      <c r="V67" s="19"/>
      <c r="W67" s="19"/>
      <c r="X67" s="19"/>
      <c r="Y67" s="19"/>
      <c r="Z67" s="19"/>
      <c r="AA67" s="19"/>
      <c r="AB67" s="19"/>
      <c r="AC67" s="19"/>
      <c r="AD67" s="121"/>
      <c r="AE67" s="122"/>
      <c r="AF67" s="122"/>
      <c r="AG67" s="122"/>
      <c r="AH67" s="462"/>
      <c r="AI67" s="463"/>
      <c r="AJ67" s="114"/>
    </row>
    <row r="68" spans="1:36" ht="12.75">
      <c r="A68" s="460"/>
      <c r="B68" s="119"/>
      <c r="C68" s="461"/>
      <c r="D68" s="134"/>
      <c r="E68" s="120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27"/>
      <c r="S68" s="227"/>
      <c r="T68" s="227"/>
      <c r="U68" s="227"/>
      <c r="V68" s="19"/>
      <c r="W68" s="19"/>
      <c r="X68" s="19"/>
      <c r="Y68" s="19"/>
      <c r="Z68" s="19"/>
      <c r="AA68" s="19"/>
      <c r="AB68" s="19"/>
      <c r="AC68" s="19"/>
      <c r="AD68" s="121"/>
      <c r="AE68" s="122"/>
      <c r="AF68" s="122"/>
      <c r="AG68" s="122"/>
      <c r="AH68" s="462"/>
      <c r="AI68" s="463"/>
      <c r="AJ68" s="114"/>
    </row>
    <row r="69" spans="1:36" ht="12.75">
      <c r="A69" s="460"/>
      <c r="B69" s="119"/>
      <c r="C69" s="461"/>
      <c r="D69" s="134"/>
      <c r="E69" s="120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27"/>
      <c r="S69" s="227"/>
      <c r="T69" s="227"/>
      <c r="U69" s="227"/>
      <c r="V69" s="19"/>
      <c r="W69" s="19"/>
      <c r="X69" s="19"/>
      <c r="Y69" s="19"/>
      <c r="Z69" s="19"/>
      <c r="AA69" s="19"/>
      <c r="AB69" s="19"/>
      <c r="AC69" s="19"/>
      <c r="AD69" s="121"/>
      <c r="AE69" s="122"/>
      <c r="AF69" s="122"/>
      <c r="AG69" s="122"/>
      <c r="AH69" s="462"/>
      <c r="AI69" s="463"/>
      <c r="AJ69" s="114"/>
    </row>
    <row r="70" spans="1:36" ht="12.75">
      <c r="A70" s="460"/>
      <c r="B70" s="119"/>
      <c r="C70" s="461"/>
      <c r="D70" s="134"/>
      <c r="E70" s="120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27"/>
      <c r="S70" s="227"/>
      <c r="T70" s="227"/>
      <c r="U70" s="227"/>
      <c r="V70" s="19"/>
      <c r="W70" s="19"/>
      <c r="X70" s="19"/>
      <c r="Y70" s="19"/>
      <c r="Z70" s="19"/>
      <c r="AA70" s="19"/>
      <c r="AB70" s="19"/>
      <c r="AC70" s="19"/>
      <c r="AD70" s="121"/>
      <c r="AE70" s="122"/>
      <c r="AF70" s="122"/>
      <c r="AG70" s="122"/>
      <c r="AH70" s="462"/>
      <c r="AI70" s="463"/>
      <c r="AJ70" s="114"/>
    </row>
    <row r="71" spans="1:36" ht="12.75">
      <c r="A71" s="460"/>
      <c r="B71" s="119"/>
      <c r="C71" s="461"/>
      <c r="D71" s="134"/>
      <c r="E71" s="120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27"/>
      <c r="S71" s="227"/>
      <c r="T71" s="227"/>
      <c r="U71" s="227"/>
      <c r="V71" s="19"/>
      <c r="W71" s="19"/>
      <c r="X71" s="19"/>
      <c r="Y71" s="19"/>
      <c r="Z71" s="19"/>
      <c r="AA71" s="19"/>
      <c r="AB71" s="19"/>
      <c r="AC71" s="19"/>
      <c r="AD71" s="121"/>
      <c r="AE71" s="122"/>
      <c r="AF71" s="122"/>
      <c r="AG71" s="122"/>
      <c r="AH71" s="462"/>
      <c r="AI71" s="463"/>
      <c r="AJ71" s="114"/>
    </row>
    <row r="72" spans="1:36" ht="12.75">
      <c r="A72" s="460"/>
      <c r="B72" s="119"/>
      <c r="C72" s="461"/>
      <c r="D72" s="134"/>
      <c r="E72" s="120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27"/>
      <c r="S72" s="227"/>
      <c r="T72" s="227"/>
      <c r="U72" s="227"/>
      <c r="V72" s="19"/>
      <c r="W72" s="19"/>
      <c r="X72" s="19"/>
      <c r="Y72" s="19"/>
      <c r="Z72" s="19"/>
      <c r="AA72" s="19"/>
      <c r="AB72" s="19"/>
      <c r="AC72" s="19"/>
      <c r="AD72" s="121"/>
      <c r="AE72" s="122"/>
      <c r="AF72" s="122"/>
      <c r="AG72" s="122"/>
      <c r="AH72" s="462"/>
      <c r="AI72" s="463"/>
      <c r="AJ72" s="114"/>
    </row>
    <row r="73" spans="1:36" ht="12.75">
      <c r="A73" s="460"/>
      <c r="B73" s="119"/>
      <c r="C73" s="461"/>
      <c r="D73" s="134"/>
      <c r="E73" s="120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27"/>
      <c r="S73" s="227"/>
      <c r="T73" s="227"/>
      <c r="U73" s="227"/>
      <c r="V73" s="19"/>
      <c r="W73" s="19"/>
      <c r="X73" s="19"/>
      <c r="Y73" s="19"/>
      <c r="Z73" s="19"/>
      <c r="AA73" s="19"/>
      <c r="AB73" s="19"/>
      <c r="AC73" s="19"/>
      <c r="AD73" s="121"/>
      <c r="AE73" s="122"/>
      <c r="AF73" s="122"/>
      <c r="AG73" s="122"/>
      <c r="AH73" s="462"/>
      <c r="AI73" s="463"/>
      <c r="AJ73" s="114"/>
    </row>
    <row r="74" spans="1:36" ht="12.75">
      <c r="A74" s="460"/>
      <c r="B74" s="119"/>
      <c r="C74" s="461"/>
      <c r="D74" s="134"/>
      <c r="E74" s="120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27"/>
      <c r="S74" s="227"/>
      <c r="T74" s="227"/>
      <c r="U74" s="227"/>
      <c r="V74" s="19"/>
      <c r="W74" s="19"/>
      <c r="X74" s="19"/>
      <c r="Y74" s="19"/>
      <c r="Z74" s="19"/>
      <c r="AA74" s="19"/>
      <c r="AB74" s="19"/>
      <c r="AC74" s="19"/>
      <c r="AD74" s="121"/>
      <c r="AE74" s="122"/>
      <c r="AF74" s="122"/>
      <c r="AG74" s="122"/>
      <c r="AH74" s="462"/>
      <c r="AI74" s="463"/>
      <c r="AJ74" s="114"/>
    </row>
    <row r="75" spans="1:36" ht="12.75">
      <c r="A75" s="460"/>
      <c r="B75" s="119"/>
      <c r="C75" s="461"/>
      <c r="D75" s="134"/>
      <c r="E75" s="120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27"/>
      <c r="S75" s="227"/>
      <c r="T75" s="227"/>
      <c r="U75" s="227"/>
      <c r="V75" s="19"/>
      <c r="W75" s="19"/>
      <c r="X75" s="19"/>
      <c r="Y75" s="19"/>
      <c r="Z75" s="19"/>
      <c r="AA75" s="19"/>
      <c r="AB75" s="19"/>
      <c r="AC75" s="19"/>
      <c r="AD75" s="121"/>
      <c r="AE75" s="122"/>
      <c r="AF75" s="122"/>
      <c r="AG75" s="122"/>
      <c r="AH75" s="462"/>
      <c r="AI75" s="463"/>
      <c r="AJ75" s="114"/>
    </row>
    <row r="76" spans="1:36" ht="12.75">
      <c r="A76" s="460"/>
      <c r="B76" s="119"/>
      <c r="C76" s="461"/>
      <c r="D76" s="134"/>
      <c r="E76" s="120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27"/>
      <c r="S76" s="227"/>
      <c r="T76" s="227"/>
      <c r="U76" s="227"/>
      <c r="V76" s="19"/>
      <c r="W76" s="19"/>
      <c r="X76" s="19"/>
      <c r="Y76" s="19"/>
      <c r="Z76" s="19"/>
      <c r="AA76" s="19"/>
      <c r="AB76" s="19"/>
      <c r="AC76" s="19"/>
      <c r="AD76" s="121"/>
      <c r="AE76" s="122"/>
      <c r="AF76" s="122"/>
      <c r="AG76" s="122"/>
      <c r="AH76" s="462"/>
      <c r="AI76" s="463"/>
      <c r="AJ76" s="114"/>
    </row>
    <row r="77" spans="1:36" ht="12.75">
      <c r="A77" s="460"/>
      <c r="B77" s="119"/>
      <c r="C77" s="461"/>
      <c r="D77" s="134"/>
      <c r="E77" s="120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27"/>
      <c r="S77" s="227"/>
      <c r="T77" s="227"/>
      <c r="U77" s="227"/>
      <c r="V77" s="19"/>
      <c r="W77" s="19"/>
      <c r="X77" s="19"/>
      <c r="Y77" s="19"/>
      <c r="Z77" s="19"/>
      <c r="AA77" s="19"/>
      <c r="AB77" s="19"/>
      <c r="AC77" s="19"/>
      <c r="AD77" s="121"/>
      <c r="AE77" s="122"/>
      <c r="AF77" s="122"/>
      <c r="AG77" s="122"/>
      <c r="AH77" s="462"/>
      <c r="AI77" s="463"/>
      <c r="AJ77" s="114"/>
    </row>
    <row r="78" spans="1:36" ht="12.75">
      <c r="A78" s="460"/>
      <c r="B78" s="119"/>
      <c r="C78" s="461"/>
      <c r="D78" s="134"/>
      <c r="E78" s="120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227"/>
      <c r="S78" s="227"/>
      <c r="T78" s="227"/>
      <c r="U78" s="227"/>
      <c r="V78" s="19"/>
      <c r="W78" s="19"/>
      <c r="X78" s="19"/>
      <c r="Y78" s="19"/>
      <c r="Z78" s="19"/>
      <c r="AA78" s="19"/>
      <c r="AB78" s="19"/>
      <c r="AC78" s="19"/>
      <c r="AD78" s="121"/>
      <c r="AE78" s="122"/>
      <c r="AF78" s="122"/>
      <c r="AG78" s="122"/>
      <c r="AH78" s="462"/>
      <c r="AI78" s="463"/>
      <c r="AJ78" s="114"/>
    </row>
    <row r="79" spans="1:36" ht="12.75">
      <c r="A79" s="460"/>
      <c r="B79" s="119"/>
      <c r="C79" s="461"/>
      <c r="D79" s="134"/>
      <c r="E79" s="120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227"/>
      <c r="S79" s="227"/>
      <c r="T79" s="227"/>
      <c r="U79" s="227"/>
      <c r="V79" s="19"/>
      <c r="W79" s="19"/>
      <c r="X79" s="19"/>
      <c r="Y79" s="19"/>
      <c r="Z79" s="19"/>
      <c r="AA79" s="19"/>
      <c r="AB79" s="19"/>
      <c r="AC79" s="19"/>
      <c r="AD79" s="121"/>
      <c r="AE79" s="122"/>
      <c r="AF79" s="122"/>
      <c r="AG79" s="122"/>
      <c r="AH79" s="462"/>
      <c r="AI79" s="463"/>
      <c r="AJ79" s="114"/>
    </row>
    <row r="80" spans="1:36" ht="12.75">
      <c r="A80" s="460"/>
      <c r="B80" s="119"/>
      <c r="C80" s="461"/>
      <c r="D80" s="134"/>
      <c r="E80" s="120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27"/>
      <c r="S80" s="227"/>
      <c r="T80" s="227"/>
      <c r="U80" s="227"/>
      <c r="V80" s="19"/>
      <c r="W80" s="19"/>
      <c r="X80" s="19"/>
      <c r="Y80" s="19"/>
      <c r="Z80" s="19"/>
      <c r="AA80" s="19"/>
      <c r="AB80" s="19"/>
      <c r="AC80" s="19"/>
      <c r="AD80" s="121"/>
      <c r="AE80" s="122"/>
      <c r="AF80" s="122"/>
      <c r="AG80" s="122"/>
      <c r="AH80" s="462"/>
      <c r="AI80" s="463"/>
      <c r="AJ80" s="114"/>
    </row>
    <row r="81" spans="1:36" ht="12.75">
      <c r="A81" s="460"/>
      <c r="B81" s="119"/>
      <c r="C81" s="461"/>
      <c r="D81" s="134"/>
      <c r="E81" s="120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27"/>
      <c r="S81" s="227"/>
      <c r="T81" s="227"/>
      <c r="U81" s="227"/>
      <c r="V81" s="19"/>
      <c r="W81" s="19"/>
      <c r="X81" s="19"/>
      <c r="Y81" s="19"/>
      <c r="Z81" s="19"/>
      <c r="AA81" s="19"/>
      <c r="AB81" s="19"/>
      <c r="AC81" s="19"/>
      <c r="AD81" s="121"/>
      <c r="AE81" s="122"/>
      <c r="AF81" s="122"/>
      <c r="AG81" s="122"/>
      <c r="AH81" s="462"/>
      <c r="AI81" s="463"/>
      <c r="AJ81" s="114"/>
    </row>
    <row r="82" spans="1:36" ht="12.75">
      <c r="A82" s="460"/>
      <c r="B82" s="119"/>
      <c r="C82" s="461"/>
      <c r="D82" s="134"/>
      <c r="E82" s="120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27"/>
      <c r="S82" s="227"/>
      <c r="T82" s="227"/>
      <c r="U82" s="227"/>
      <c r="V82" s="19"/>
      <c r="W82" s="19"/>
      <c r="X82" s="19"/>
      <c r="Y82" s="19"/>
      <c r="Z82" s="19"/>
      <c r="AA82" s="19"/>
      <c r="AB82" s="19"/>
      <c r="AC82" s="19"/>
      <c r="AD82" s="121"/>
      <c r="AE82" s="122"/>
      <c r="AF82" s="122"/>
      <c r="AG82" s="122"/>
      <c r="AH82" s="462"/>
      <c r="AI82" s="463"/>
      <c r="AJ82" s="114"/>
    </row>
    <row r="83" spans="1:36" ht="12.75">
      <c r="A83" s="460"/>
      <c r="B83" s="119"/>
      <c r="C83" s="461"/>
      <c r="D83" s="134"/>
      <c r="E83" s="120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227"/>
      <c r="S83" s="227"/>
      <c r="T83" s="227"/>
      <c r="U83" s="227"/>
      <c r="V83" s="19"/>
      <c r="W83" s="19"/>
      <c r="X83" s="19"/>
      <c r="Y83" s="19"/>
      <c r="Z83" s="19"/>
      <c r="AA83" s="19"/>
      <c r="AB83" s="19"/>
      <c r="AC83" s="19"/>
      <c r="AD83" s="121"/>
      <c r="AE83" s="122"/>
      <c r="AF83" s="122"/>
      <c r="AG83" s="122"/>
      <c r="AH83" s="462"/>
      <c r="AI83" s="463"/>
      <c r="AJ83" s="114"/>
    </row>
    <row r="84" spans="1:36" ht="12.75">
      <c r="A84" s="460"/>
      <c r="B84" s="119"/>
      <c r="C84" s="461"/>
      <c r="D84" s="134"/>
      <c r="E84" s="120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227"/>
      <c r="S84" s="227"/>
      <c r="T84" s="227"/>
      <c r="U84" s="227"/>
      <c r="V84" s="19"/>
      <c r="W84" s="19"/>
      <c r="X84" s="19"/>
      <c r="Y84" s="19"/>
      <c r="Z84" s="19"/>
      <c r="AA84" s="19"/>
      <c r="AB84" s="19"/>
      <c r="AC84" s="19"/>
      <c r="AD84" s="121"/>
      <c r="AE84" s="122"/>
      <c r="AF84" s="122"/>
      <c r="AG84" s="122"/>
      <c r="AH84" s="462"/>
      <c r="AI84" s="463"/>
      <c r="AJ84" s="114"/>
    </row>
    <row r="85" spans="1:36" ht="12.75">
      <c r="A85" s="460"/>
      <c r="B85" s="119"/>
      <c r="C85" s="461"/>
      <c r="D85" s="134"/>
      <c r="E85" s="120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27"/>
      <c r="S85" s="227"/>
      <c r="T85" s="227"/>
      <c r="U85" s="227"/>
      <c r="V85" s="19"/>
      <c r="W85" s="19"/>
      <c r="X85" s="19"/>
      <c r="Y85" s="19"/>
      <c r="Z85" s="19"/>
      <c r="AA85" s="19"/>
      <c r="AB85" s="19"/>
      <c r="AC85" s="19"/>
      <c r="AD85" s="121"/>
      <c r="AE85" s="122"/>
      <c r="AF85" s="122"/>
      <c r="AG85" s="122"/>
      <c r="AH85" s="462"/>
      <c r="AI85" s="463"/>
      <c r="AJ85" s="114"/>
    </row>
    <row r="86" spans="1:36" ht="12.75">
      <c r="A86" s="460"/>
      <c r="B86" s="119"/>
      <c r="C86" s="461"/>
      <c r="D86" s="134"/>
      <c r="E86" s="120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227"/>
      <c r="S86" s="227"/>
      <c r="T86" s="227"/>
      <c r="U86" s="227"/>
      <c r="V86" s="19"/>
      <c r="W86" s="19"/>
      <c r="X86" s="19"/>
      <c r="Y86" s="19"/>
      <c r="Z86" s="19"/>
      <c r="AA86" s="19"/>
      <c r="AB86" s="19"/>
      <c r="AC86" s="19"/>
      <c r="AD86" s="121"/>
      <c r="AE86" s="122"/>
      <c r="AF86" s="122"/>
      <c r="AG86" s="122"/>
      <c r="AH86" s="462"/>
      <c r="AI86" s="463"/>
      <c r="AJ86" s="114"/>
    </row>
    <row r="87" spans="1:36" ht="12.75">
      <c r="A87" s="460"/>
      <c r="B87" s="119"/>
      <c r="C87" s="461"/>
      <c r="D87" s="134"/>
      <c r="E87" s="120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27"/>
      <c r="S87" s="227"/>
      <c r="T87" s="227"/>
      <c r="U87" s="227"/>
      <c r="V87" s="19"/>
      <c r="W87" s="19"/>
      <c r="X87" s="19"/>
      <c r="Y87" s="19"/>
      <c r="Z87" s="19"/>
      <c r="AA87" s="19"/>
      <c r="AB87" s="19"/>
      <c r="AC87" s="19"/>
      <c r="AD87" s="121"/>
      <c r="AE87" s="122"/>
      <c r="AF87" s="122"/>
      <c r="AG87" s="122"/>
      <c r="AH87" s="462"/>
      <c r="AI87" s="463"/>
      <c r="AJ87" s="114"/>
    </row>
    <row r="88" spans="1:36" ht="12.75">
      <c r="A88" s="460"/>
      <c r="B88" s="119"/>
      <c r="C88" s="461"/>
      <c r="D88" s="134"/>
      <c r="E88" s="120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227"/>
      <c r="S88" s="227"/>
      <c r="T88" s="227"/>
      <c r="U88" s="227"/>
      <c r="V88" s="19"/>
      <c r="W88" s="19"/>
      <c r="X88" s="19"/>
      <c r="Y88" s="19"/>
      <c r="Z88" s="19"/>
      <c r="AA88" s="19"/>
      <c r="AB88" s="19"/>
      <c r="AC88" s="19"/>
      <c r="AD88" s="121"/>
      <c r="AE88" s="122"/>
      <c r="AF88" s="122"/>
      <c r="AG88" s="122"/>
      <c r="AH88" s="462"/>
      <c r="AI88" s="463"/>
      <c r="AJ88" s="114"/>
    </row>
    <row r="89" spans="1:36" ht="12.75">
      <c r="A89" s="460"/>
      <c r="B89" s="119"/>
      <c r="C89" s="461"/>
      <c r="D89" s="134"/>
      <c r="E89" s="120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227"/>
      <c r="S89" s="227"/>
      <c r="T89" s="227"/>
      <c r="U89" s="227"/>
      <c r="V89" s="19"/>
      <c r="W89" s="19"/>
      <c r="X89" s="19"/>
      <c r="Y89" s="19"/>
      <c r="Z89" s="19"/>
      <c r="AA89" s="19"/>
      <c r="AB89" s="19"/>
      <c r="AC89" s="19"/>
      <c r="AD89" s="121"/>
      <c r="AE89" s="122"/>
      <c r="AF89" s="122"/>
      <c r="AG89" s="122"/>
      <c r="AH89" s="462"/>
      <c r="AI89" s="463"/>
      <c r="AJ89" s="114"/>
    </row>
    <row r="90" spans="1:36" ht="12.75">
      <c r="A90" s="460"/>
      <c r="B90" s="119"/>
      <c r="C90" s="461"/>
      <c r="D90" s="134"/>
      <c r="E90" s="120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227"/>
      <c r="S90" s="227"/>
      <c r="T90" s="227"/>
      <c r="U90" s="227"/>
      <c r="V90" s="19"/>
      <c r="W90" s="19"/>
      <c r="X90" s="19"/>
      <c r="Y90" s="19"/>
      <c r="Z90" s="19"/>
      <c r="AA90" s="19"/>
      <c r="AB90" s="19"/>
      <c r="AC90" s="19"/>
      <c r="AD90" s="121"/>
      <c r="AE90" s="122"/>
      <c r="AF90" s="122"/>
      <c r="AG90" s="122"/>
      <c r="AH90" s="462"/>
      <c r="AI90" s="463"/>
      <c r="AJ90" s="114"/>
    </row>
    <row r="91" spans="1:36" ht="12.75">
      <c r="A91" s="460"/>
      <c r="B91" s="119"/>
      <c r="C91" s="461"/>
      <c r="D91" s="134"/>
      <c r="E91" s="120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227"/>
      <c r="S91" s="227"/>
      <c r="T91" s="227"/>
      <c r="U91" s="227"/>
      <c r="V91" s="19"/>
      <c r="W91" s="19"/>
      <c r="X91" s="19"/>
      <c r="Y91" s="19"/>
      <c r="Z91" s="19"/>
      <c r="AA91" s="19"/>
      <c r="AB91" s="19"/>
      <c r="AC91" s="19"/>
      <c r="AD91" s="121"/>
      <c r="AE91" s="122"/>
      <c r="AF91" s="122"/>
      <c r="AG91" s="122"/>
      <c r="AH91" s="462"/>
      <c r="AI91" s="463"/>
      <c r="AJ91" s="114"/>
    </row>
    <row r="92" spans="1:36" ht="12.75">
      <c r="A92" s="460"/>
      <c r="B92" s="119"/>
      <c r="C92" s="461"/>
      <c r="D92" s="134"/>
      <c r="E92" s="120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227"/>
      <c r="S92" s="227"/>
      <c r="T92" s="227"/>
      <c r="U92" s="227"/>
      <c r="V92" s="19"/>
      <c r="W92" s="19"/>
      <c r="X92" s="19"/>
      <c r="Y92" s="19"/>
      <c r="Z92" s="19"/>
      <c r="AA92" s="19"/>
      <c r="AB92" s="19"/>
      <c r="AC92" s="19"/>
      <c r="AD92" s="121"/>
      <c r="AE92" s="122"/>
      <c r="AF92" s="122"/>
      <c r="AG92" s="122"/>
      <c r="AH92" s="462"/>
      <c r="AI92" s="463"/>
      <c r="AJ92" s="114"/>
    </row>
    <row r="93" spans="1:36" ht="12.75">
      <c r="A93" s="460"/>
      <c r="B93" s="119"/>
      <c r="C93" s="461"/>
      <c r="D93" s="134"/>
      <c r="E93" s="120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27"/>
      <c r="S93" s="227"/>
      <c r="T93" s="227"/>
      <c r="U93" s="227"/>
      <c r="V93" s="19"/>
      <c r="W93" s="19"/>
      <c r="X93" s="19"/>
      <c r="Y93" s="19"/>
      <c r="Z93" s="19"/>
      <c r="AA93" s="19"/>
      <c r="AB93" s="19"/>
      <c r="AC93" s="19"/>
      <c r="AD93" s="121"/>
      <c r="AE93" s="122"/>
      <c r="AF93" s="122"/>
      <c r="AG93" s="122"/>
      <c r="AH93" s="462"/>
      <c r="AI93" s="463"/>
      <c r="AJ93" s="114"/>
    </row>
    <row r="94" spans="1:36" ht="12.75">
      <c r="A94" s="460"/>
      <c r="B94" s="119"/>
      <c r="C94" s="461"/>
      <c r="D94" s="134"/>
      <c r="E94" s="120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227"/>
      <c r="S94" s="227"/>
      <c r="T94" s="227"/>
      <c r="U94" s="227"/>
      <c r="V94" s="19"/>
      <c r="W94" s="19"/>
      <c r="X94" s="19"/>
      <c r="Y94" s="19"/>
      <c r="Z94" s="19"/>
      <c r="AA94" s="19"/>
      <c r="AB94" s="19"/>
      <c r="AC94" s="19"/>
      <c r="AD94" s="121"/>
      <c r="AE94" s="122"/>
      <c r="AF94" s="122"/>
      <c r="AG94" s="122"/>
      <c r="AH94" s="462"/>
      <c r="AI94" s="463"/>
      <c r="AJ94" s="114"/>
    </row>
    <row r="95" spans="1:36" ht="12.75">
      <c r="A95" s="460"/>
      <c r="B95" s="119"/>
      <c r="C95" s="461"/>
      <c r="D95" s="134"/>
      <c r="E95" s="120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227"/>
      <c r="S95" s="227"/>
      <c r="T95" s="227"/>
      <c r="U95" s="227"/>
      <c r="V95" s="19"/>
      <c r="W95" s="19"/>
      <c r="X95" s="19"/>
      <c r="Y95" s="19"/>
      <c r="Z95" s="19"/>
      <c r="AA95" s="19"/>
      <c r="AB95" s="19"/>
      <c r="AC95" s="19"/>
      <c r="AD95" s="121"/>
      <c r="AE95" s="122"/>
      <c r="AF95" s="122"/>
      <c r="AG95" s="122"/>
      <c r="AH95" s="462"/>
      <c r="AI95" s="463"/>
      <c r="AJ95" s="114"/>
    </row>
    <row r="96" spans="1:36" ht="12.75">
      <c r="A96" s="460"/>
      <c r="B96" s="119"/>
      <c r="C96" s="461"/>
      <c r="D96" s="134"/>
      <c r="E96" s="120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227"/>
      <c r="S96" s="227"/>
      <c r="T96" s="227"/>
      <c r="U96" s="227"/>
      <c r="V96" s="19"/>
      <c r="W96" s="19"/>
      <c r="X96" s="19"/>
      <c r="Y96" s="19"/>
      <c r="Z96" s="19"/>
      <c r="AA96" s="19"/>
      <c r="AB96" s="19"/>
      <c r="AC96" s="19"/>
      <c r="AD96" s="121"/>
      <c r="AE96" s="122"/>
      <c r="AF96" s="122"/>
      <c r="AG96" s="122"/>
      <c r="AH96" s="462"/>
      <c r="AI96" s="463"/>
      <c r="AJ96" s="114"/>
    </row>
    <row r="97" spans="1:36" ht="12.75">
      <c r="A97" s="460"/>
      <c r="B97" s="119"/>
      <c r="C97" s="461"/>
      <c r="D97" s="134"/>
      <c r="E97" s="120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227"/>
      <c r="S97" s="227"/>
      <c r="T97" s="227"/>
      <c r="U97" s="227"/>
      <c r="V97" s="19"/>
      <c r="W97" s="19"/>
      <c r="X97" s="19"/>
      <c r="Y97" s="19"/>
      <c r="Z97" s="19"/>
      <c r="AA97" s="19"/>
      <c r="AB97" s="19"/>
      <c r="AC97" s="19"/>
      <c r="AD97" s="121"/>
      <c r="AE97" s="122"/>
      <c r="AF97" s="122"/>
      <c r="AG97" s="122"/>
      <c r="AH97" s="462"/>
      <c r="AI97" s="463"/>
      <c r="AJ97" s="114"/>
    </row>
    <row r="98" spans="1:36" ht="12.75">
      <c r="A98" s="460"/>
      <c r="B98" s="119"/>
      <c r="C98" s="461"/>
      <c r="D98" s="134"/>
      <c r="E98" s="120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227"/>
      <c r="S98" s="227"/>
      <c r="T98" s="227"/>
      <c r="U98" s="227"/>
      <c r="V98" s="19"/>
      <c r="W98" s="19"/>
      <c r="X98" s="19"/>
      <c r="Y98" s="19"/>
      <c r="Z98" s="19"/>
      <c r="AA98" s="19"/>
      <c r="AB98" s="19"/>
      <c r="AC98" s="19"/>
      <c r="AD98" s="121"/>
      <c r="AE98" s="122"/>
      <c r="AF98" s="122"/>
      <c r="AG98" s="122"/>
      <c r="AH98" s="462"/>
      <c r="AI98" s="463"/>
      <c r="AJ98" s="114"/>
    </row>
    <row r="99" spans="1:36" ht="12.75">
      <c r="A99" s="460"/>
      <c r="B99" s="119"/>
      <c r="C99" s="461"/>
      <c r="D99" s="134"/>
      <c r="E99" s="120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27"/>
      <c r="S99" s="227"/>
      <c r="T99" s="227"/>
      <c r="U99" s="227"/>
      <c r="V99" s="19"/>
      <c r="W99" s="19"/>
      <c r="X99" s="19"/>
      <c r="Y99" s="19"/>
      <c r="Z99" s="19"/>
      <c r="AA99" s="19"/>
      <c r="AB99" s="19"/>
      <c r="AC99" s="19"/>
      <c r="AD99" s="121"/>
      <c r="AE99" s="122"/>
      <c r="AF99" s="122"/>
      <c r="AG99" s="122"/>
      <c r="AH99" s="462"/>
      <c r="AI99" s="463"/>
      <c r="AJ99" s="114"/>
    </row>
    <row r="100" spans="1:36" ht="12.75">
      <c r="A100" s="460"/>
      <c r="B100" s="119"/>
      <c r="C100" s="461"/>
      <c r="D100" s="134"/>
      <c r="E100" s="120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227"/>
      <c r="S100" s="227"/>
      <c r="T100" s="227"/>
      <c r="U100" s="227"/>
      <c r="V100" s="19"/>
      <c r="W100" s="19"/>
      <c r="X100" s="19"/>
      <c r="Y100" s="19"/>
      <c r="Z100" s="19"/>
      <c r="AA100" s="19"/>
      <c r="AB100" s="19"/>
      <c r="AC100" s="19"/>
      <c r="AD100" s="121"/>
      <c r="AE100" s="122"/>
      <c r="AF100" s="122"/>
      <c r="AG100" s="122"/>
      <c r="AH100" s="462"/>
      <c r="AI100" s="463"/>
      <c r="AJ100" s="114"/>
    </row>
    <row r="101" spans="1:36" ht="12.75">
      <c r="A101" s="460"/>
      <c r="B101" s="119"/>
      <c r="C101" s="461"/>
      <c r="D101" s="134"/>
      <c r="E101" s="120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227"/>
      <c r="S101" s="227"/>
      <c r="T101" s="227"/>
      <c r="U101" s="227"/>
      <c r="V101" s="19"/>
      <c r="W101" s="19"/>
      <c r="X101" s="19"/>
      <c r="Y101" s="19"/>
      <c r="Z101" s="19"/>
      <c r="AA101" s="19"/>
      <c r="AB101" s="19"/>
      <c r="AC101" s="19"/>
      <c r="AD101" s="121"/>
      <c r="AE101" s="122"/>
      <c r="AF101" s="122"/>
      <c r="AG101" s="122"/>
      <c r="AH101" s="462"/>
      <c r="AI101" s="463"/>
      <c r="AJ101" s="114"/>
    </row>
    <row r="102" spans="1:36" ht="12.75">
      <c r="A102" s="460"/>
      <c r="B102" s="119"/>
      <c r="C102" s="461"/>
      <c r="D102" s="134"/>
      <c r="E102" s="120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227"/>
      <c r="S102" s="227"/>
      <c r="T102" s="227"/>
      <c r="U102" s="227"/>
      <c r="V102" s="19"/>
      <c r="W102" s="19"/>
      <c r="X102" s="19"/>
      <c r="Y102" s="19"/>
      <c r="Z102" s="19"/>
      <c r="AA102" s="19"/>
      <c r="AB102" s="19"/>
      <c r="AC102" s="19"/>
      <c r="AD102" s="121"/>
      <c r="AE102" s="122"/>
      <c r="AF102" s="122"/>
      <c r="AG102" s="122"/>
      <c r="AH102" s="462"/>
      <c r="AI102" s="463"/>
      <c r="AJ102" s="114"/>
    </row>
    <row r="103" spans="1:36" ht="12.75">
      <c r="A103" s="460"/>
      <c r="B103" s="119"/>
      <c r="C103" s="461"/>
      <c r="D103" s="134"/>
      <c r="E103" s="120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227"/>
      <c r="S103" s="227"/>
      <c r="T103" s="227"/>
      <c r="U103" s="227"/>
      <c r="V103" s="19"/>
      <c r="W103" s="19"/>
      <c r="X103" s="19"/>
      <c r="Y103" s="19"/>
      <c r="Z103" s="19"/>
      <c r="AA103" s="19"/>
      <c r="AB103" s="19"/>
      <c r="AC103" s="19"/>
      <c r="AD103" s="121"/>
      <c r="AE103" s="122"/>
      <c r="AF103" s="122"/>
      <c r="AG103" s="122"/>
      <c r="AH103" s="462"/>
      <c r="AI103" s="463"/>
      <c r="AJ103" s="114"/>
    </row>
    <row r="104" spans="1:36" ht="12.75">
      <c r="A104" s="460"/>
      <c r="B104" s="119"/>
      <c r="C104" s="461"/>
      <c r="D104" s="134"/>
      <c r="E104" s="120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227"/>
      <c r="S104" s="227"/>
      <c r="T104" s="227"/>
      <c r="U104" s="227"/>
      <c r="V104" s="19"/>
      <c r="W104" s="19"/>
      <c r="X104" s="19"/>
      <c r="Y104" s="19"/>
      <c r="Z104" s="19"/>
      <c r="AA104" s="19"/>
      <c r="AB104" s="19"/>
      <c r="AC104" s="19"/>
      <c r="AD104" s="121"/>
      <c r="AE104" s="122"/>
      <c r="AF104" s="122"/>
      <c r="AG104" s="122"/>
      <c r="AH104" s="462"/>
      <c r="AI104" s="463"/>
      <c r="AJ104" s="114"/>
    </row>
    <row r="105" spans="1:36" ht="12.75">
      <c r="A105" s="460"/>
      <c r="B105" s="119"/>
      <c r="C105" s="461"/>
      <c r="D105" s="134"/>
      <c r="E105" s="120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227"/>
      <c r="S105" s="227"/>
      <c r="T105" s="227"/>
      <c r="U105" s="227"/>
      <c r="V105" s="19"/>
      <c r="W105" s="19"/>
      <c r="X105" s="19"/>
      <c r="Y105" s="19"/>
      <c r="Z105" s="19"/>
      <c r="AA105" s="19"/>
      <c r="AB105" s="19"/>
      <c r="AC105" s="19"/>
      <c r="AD105" s="121"/>
      <c r="AE105" s="122"/>
      <c r="AF105" s="122"/>
      <c r="AG105" s="122"/>
      <c r="AH105" s="462"/>
      <c r="AI105" s="463"/>
      <c r="AJ105" s="114"/>
    </row>
    <row r="106" spans="1:36" ht="12.75">
      <c r="A106" s="460"/>
      <c r="B106" s="119"/>
      <c r="C106" s="461"/>
      <c r="D106" s="134"/>
      <c r="E106" s="120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227"/>
      <c r="S106" s="227"/>
      <c r="T106" s="227"/>
      <c r="U106" s="227"/>
      <c r="V106" s="19"/>
      <c r="W106" s="19"/>
      <c r="X106" s="19"/>
      <c r="Y106" s="19"/>
      <c r="Z106" s="19"/>
      <c r="AA106" s="19"/>
      <c r="AB106" s="19"/>
      <c r="AC106" s="19"/>
      <c r="AD106" s="121"/>
      <c r="AE106" s="122"/>
      <c r="AF106" s="122"/>
      <c r="AG106" s="122"/>
      <c r="AH106" s="462"/>
      <c r="AI106" s="463"/>
      <c r="AJ106" s="114"/>
    </row>
    <row r="107" spans="1:36" ht="12.75">
      <c r="A107" s="460"/>
      <c r="B107" s="119"/>
      <c r="C107" s="461"/>
      <c r="D107" s="134"/>
      <c r="E107" s="120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227"/>
      <c r="S107" s="227"/>
      <c r="T107" s="227"/>
      <c r="U107" s="227"/>
      <c r="V107" s="19"/>
      <c r="W107" s="19"/>
      <c r="X107" s="19"/>
      <c r="Y107" s="19"/>
      <c r="Z107" s="19"/>
      <c r="AA107" s="19"/>
      <c r="AB107" s="19"/>
      <c r="AC107" s="19"/>
      <c r="AD107" s="121"/>
      <c r="AE107" s="122"/>
      <c r="AF107" s="122"/>
      <c r="AG107" s="122"/>
      <c r="AH107" s="462"/>
      <c r="AI107" s="463"/>
      <c r="AJ107" s="114"/>
    </row>
    <row r="108" spans="1:36" ht="12.75">
      <c r="A108" s="460"/>
      <c r="B108" s="119"/>
      <c r="C108" s="461"/>
      <c r="D108" s="134"/>
      <c r="E108" s="120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27"/>
      <c r="S108" s="227"/>
      <c r="T108" s="227"/>
      <c r="U108" s="227"/>
      <c r="V108" s="19"/>
      <c r="W108" s="19"/>
      <c r="X108" s="19"/>
      <c r="Y108" s="19"/>
      <c r="Z108" s="19"/>
      <c r="AA108" s="19"/>
      <c r="AB108" s="19"/>
      <c r="AC108" s="19"/>
      <c r="AD108" s="121"/>
      <c r="AE108" s="122"/>
      <c r="AF108" s="122"/>
      <c r="AG108" s="122"/>
      <c r="AH108" s="462"/>
      <c r="AI108" s="463"/>
      <c r="AJ108" s="114"/>
    </row>
    <row r="109" spans="1:36" ht="12.75">
      <c r="A109" s="460"/>
      <c r="B109" s="119"/>
      <c r="C109" s="461"/>
      <c r="D109" s="134"/>
      <c r="E109" s="120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227"/>
      <c r="S109" s="227"/>
      <c r="T109" s="227"/>
      <c r="U109" s="227"/>
      <c r="V109" s="19"/>
      <c r="W109" s="19"/>
      <c r="X109" s="19"/>
      <c r="Y109" s="19"/>
      <c r="Z109" s="19"/>
      <c r="AA109" s="19"/>
      <c r="AB109" s="19"/>
      <c r="AC109" s="19"/>
      <c r="AD109" s="121"/>
      <c r="AE109" s="122"/>
      <c r="AF109" s="122"/>
      <c r="AG109" s="122"/>
      <c r="AH109" s="462"/>
      <c r="AI109" s="463"/>
      <c r="AJ109" s="114"/>
    </row>
    <row r="110" spans="1:36" ht="12.75">
      <c r="A110" s="460"/>
      <c r="B110" s="119"/>
      <c r="C110" s="461"/>
      <c r="D110" s="134"/>
      <c r="E110" s="120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227"/>
      <c r="S110" s="227"/>
      <c r="T110" s="227"/>
      <c r="U110" s="227"/>
      <c r="V110" s="19"/>
      <c r="W110" s="19"/>
      <c r="X110" s="19"/>
      <c r="Y110" s="19"/>
      <c r="Z110" s="19"/>
      <c r="AA110" s="19"/>
      <c r="AB110" s="19"/>
      <c r="AC110" s="19"/>
      <c r="AD110" s="121"/>
      <c r="AE110" s="122"/>
      <c r="AF110" s="122"/>
      <c r="AG110" s="122"/>
      <c r="AH110" s="462"/>
      <c r="AI110" s="463"/>
      <c r="AJ110" s="114"/>
    </row>
    <row r="111" spans="1:36" ht="12.75">
      <c r="A111" s="460"/>
      <c r="B111" s="119"/>
      <c r="C111" s="461"/>
      <c r="D111" s="134"/>
      <c r="E111" s="120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227"/>
      <c r="S111" s="227"/>
      <c r="T111" s="227"/>
      <c r="U111" s="227"/>
      <c r="V111" s="19"/>
      <c r="W111" s="19"/>
      <c r="X111" s="19"/>
      <c r="Y111" s="19"/>
      <c r="Z111" s="19"/>
      <c r="AA111" s="19"/>
      <c r="AB111" s="19"/>
      <c r="AC111" s="19"/>
      <c r="AD111" s="121"/>
      <c r="AE111" s="122"/>
      <c r="AF111" s="122"/>
      <c r="AG111" s="122"/>
      <c r="AH111" s="462"/>
      <c r="AI111" s="463"/>
      <c r="AJ111" s="114"/>
    </row>
    <row r="112" spans="1:36" ht="12.75">
      <c r="A112" s="460"/>
      <c r="B112" s="119"/>
      <c r="C112" s="461"/>
      <c r="D112" s="134"/>
      <c r="E112" s="120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227"/>
      <c r="S112" s="227"/>
      <c r="T112" s="227"/>
      <c r="U112" s="227"/>
      <c r="V112" s="19"/>
      <c r="W112" s="19"/>
      <c r="X112" s="19"/>
      <c r="Y112" s="19"/>
      <c r="Z112" s="19"/>
      <c r="AA112" s="19"/>
      <c r="AB112" s="19"/>
      <c r="AC112" s="19"/>
      <c r="AD112" s="121"/>
      <c r="AE112" s="122"/>
      <c r="AF112" s="122"/>
      <c r="AG112" s="122"/>
      <c r="AH112" s="462"/>
      <c r="AI112" s="463"/>
      <c r="AJ112" s="114"/>
    </row>
    <row r="113" spans="1:36" ht="12.75">
      <c r="A113" s="460"/>
      <c r="B113" s="119"/>
      <c r="C113" s="461"/>
      <c r="D113" s="134"/>
      <c r="E113" s="120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227"/>
      <c r="S113" s="227"/>
      <c r="T113" s="227"/>
      <c r="U113" s="227"/>
      <c r="V113" s="19"/>
      <c r="W113" s="19"/>
      <c r="X113" s="19"/>
      <c r="Y113" s="19"/>
      <c r="Z113" s="19"/>
      <c r="AA113" s="19"/>
      <c r="AB113" s="19"/>
      <c r="AC113" s="19"/>
      <c r="AD113" s="121"/>
      <c r="AE113" s="122"/>
      <c r="AF113" s="122"/>
      <c r="AG113" s="122"/>
      <c r="AH113" s="462"/>
      <c r="AI113" s="463"/>
      <c r="AJ113" s="114"/>
    </row>
    <row r="114" spans="1:36" ht="12.75">
      <c r="A114" s="460"/>
      <c r="B114" s="119"/>
      <c r="C114" s="461"/>
      <c r="D114" s="134"/>
      <c r="E114" s="120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227"/>
      <c r="S114" s="227"/>
      <c r="T114" s="227"/>
      <c r="U114" s="227"/>
      <c r="V114" s="19"/>
      <c r="W114" s="19"/>
      <c r="X114" s="19"/>
      <c r="Y114" s="19"/>
      <c r="Z114" s="19"/>
      <c r="AA114" s="19"/>
      <c r="AB114" s="19"/>
      <c r="AC114" s="19"/>
      <c r="AD114" s="121"/>
      <c r="AE114" s="122"/>
      <c r="AF114" s="122"/>
      <c r="AG114" s="122"/>
      <c r="AH114" s="462"/>
      <c r="AI114" s="463"/>
      <c r="AJ114" s="114"/>
    </row>
    <row r="115" spans="1:36" ht="12.75">
      <c r="A115" s="460"/>
      <c r="B115" s="119"/>
      <c r="C115" s="461"/>
      <c r="D115" s="134"/>
      <c r="E115" s="120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227"/>
      <c r="S115" s="227"/>
      <c r="T115" s="227"/>
      <c r="U115" s="227"/>
      <c r="V115" s="19"/>
      <c r="W115" s="19"/>
      <c r="X115" s="19"/>
      <c r="Y115" s="19"/>
      <c r="Z115" s="19"/>
      <c r="AA115" s="19"/>
      <c r="AB115" s="19"/>
      <c r="AC115" s="19"/>
      <c r="AD115" s="121"/>
      <c r="AE115" s="122"/>
      <c r="AF115" s="122"/>
      <c r="AG115" s="122"/>
      <c r="AH115" s="462"/>
      <c r="AI115" s="463"/>
      <c r="AJ115" s="114"/>
    </row>
    <row r="116" spans="1:36" ht="12.75">
      <c r="A116" s="460"/>
      <c r="B116" s="119"/>
      <c r="C116" s="461"/>
      <c r="D116" s="134"/>
      <c r="E116" s="120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227"/>
      <c r="S116" s="227"/>
      <c r="T116" s="227"/>
      <c r="U116" s="227"/>
      <c r="V116" s="19"/>
      <c r="W116" s="19"/>
      <c r="X116" s="19"/>
      <c r="Y116" s="19"/>
      <c r="Z116" s="19"/>
      <c r="AA116" s="19"/>
      <c r="AB116" s="19"/>
      <c r="AC116" s="19"/>
      <c r="AD116" s="121"/>
      <c r="AE116" s="122"/>
      <c r="AF116" s="122"/>
      <c r="AG116" s="122"/>
      <c r="AH116" s="462"/>
      <c r="AI116" s="463"/>
      <c r="AJ116" s="114"/>
    </row>
    <row r="117" spans="1:36" ht="12.75">
      <c r="A117" s="460"/>
      <c r="B117" s="119"/>
      <c r="C117" s="461"/>
      <c r="D117" s="134"/>
      <c r="E117" s="120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227"/>
      <c r="S117" s="227"/>
      <c r="T117" s="227"/>
      <c r="U117" s="227"/>
      <c r="V117" s="19"/>
      <c r="W117" s="19"/>
      <c r="X117" s="19"/>
      <c r="Y117" s="19"/>
      <c r="Z117" s="19"/>
      <c r="AA117" s="19"/>
      <c r="AB117" s="19"/>
      <c r="AC117" s="19"/>
      <c r="AD117" s="121"/>
      <c r="AE117" s="122"/>
      <c r="AF117" s="122"/>
      <c r="AG117" s="122"/>
      <c r="AH117" s="462"/>
      <c r="AI117" s="463"/>
      <c r="AJ117" s="114"/>
    </row>
    <row r="118" spans="1:36" ht="12.75">
      <c r="A118" s="460"/>
      <c r="B118" s="119"/>
      <c r="C118" s="461"/>
      <c r="D118" s="134"/>
      <c r="E118" s="120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227"/>
      <c r="S118" s="227"/>
      <c r="T118" s="227"/>
      <c r="U118" s="227"/>
      <c r="V118" s="19"/>
      <c r="W118" s="19"/>
      <c r="X118" s="19"/>
      <c r="Y118" s="19"/>
      <c r="Z118" s="19"/>
      <c r="AA118" s="19"/>
      <c r="AB118" s="19"/>
      <c r="AC118" s="19"/>
      <c r="AD118" s="121"/>
      <c r="AE118" s="122"/>
      <c r="AF118" s="122"/>
      <c r="AG118" s="122"/>
      <c r="AH118" s="462"/>
      <c r="AI118" s="463"/>
      <c r="AJ118" s="114"/>
    </row>
    <row r="119" spans="1:36" ht="12.75">
      <c r="A119" s="460"/>
      <c r="B119" s="119"/>
      <c r="C119" s="461"/>
      <c r="D119" s="134"/>
      <c r="E119" s="120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227"/>
      <c r="S119" s="227"/>
      <c r="T119" s="227"/>
      <c r="U119" s="227"/>
      <c r="V119" s="19"/>
      <c r="W119" s="19"/>
      <c r="X119" s="19"/>
      <c r="Y119" s="19"/>
      <c r="Z119" s="19"/>
      <c r="AA119" s="19"/>
      <c r="AB119" s="19"/>
      <c r="AC119" s="19"/>
      <c r="AD119" s="121"/>
      <c r="AE119" s="122"/>
      <c r="AF119" s="122"/>
      <c r="AG119" s="122"/>
      <c r="AH119" s="462"/>
      <c r="AI119" s="463"/>
      <c r="AJ119" s="114"/>
    </row>
    <row r="120" spans="1:36" ht="12.75">
      <c r="A120" s="460"/>
      <c r="B120" s="119"/>
      <c r="C120" s="461"/>
      <c r="D120" s="134"/>
      <c r="E120" s="120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227"/>
      <c r="S120" s="227"/>
      <c r="T120" s="227"/>
      <c r="U120" s="227"/>
      <c r="V120" s="19"/>
      <c r="W120" s="19"/>
      <c r="X120" s="19"/>
      <c r="Y120" s="19"/>
      <c r="Z120" s="19"/>
      <c r="AA120" s="19"/>
      <c r="AB120" s="19"/>
      <c r="AC120" s="19"/>
      <c r="AD120" s="121"/>
      <c r="AE120" s="122"/>
      <c r="AF120" s="122"/>
      <c r="AG120" s="122"/>
      <c r="AH120" s="462"/>
      <c r="AI120" s="463"/>
      <c r="AJ120" s="114"/>
    </row>
    <row r="121" spans="1:36" ht="12.75">
      <c r="A121" s="460"/>
      <c r="B121" s="119"/>
      <c r="C121" s="461"/>
      <c r="D121" s="134"/>
      <c r="E121" s="120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227"/>
      <c r="S121" s="227"/>
      <c r="T121" s="227"/>
      <c r="U121" s="227"/>
      <c r="V121" s="19"/>
      <c r="W121" s="19"/>
      <c r="X121" s="19"/>
      <c r="Y121" s="19"/>
      <c r="Z121" s="19"/>
      <c r="AA121" s="19"/>
      <c r="AB121" s="19"/>
      <c r="AC121" s="19"/>
      <c r="AD121" s="121"/>
      <c r="AE121" s="122"/>
      <c r="AF121" s="122"/>
      <c r="AG121" s="122"/>
      <c r="AH121" s="462"/>
      <c r="AI121" s="463"/>
      <c r="AJ121" s="114"/>
    </row>
    <row r="122" spans="1:36" ht="12.75">
      <c r="A122" s="460"/>
      <c r="B122" s="119"/>
      <c r="C122" s="461"/>
      <c r="D122" s="134"/>
      <c r="E122" s="120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227"/>
      <c r="S122" s="227"/>
      <c r="T122" s="227"/>
      <c r="U122" s="227"/>
      <c r="V122" s="19"/>
      <c r="W122" s="19"/>
      <c r="X122" s="19"/>
      <c r="Y122" s="19"/>
      <c r="Z122" s="19"/>
      <c r="AA122" s="19"/>
      <c r="AB122" s="19"/>
      <c r="AC122" s="19"/>
      <c r="AD122" s="121"/>
      <c r="AE122" s="122"/>
      <c r="AF122" s="122"/>
      <c r="AG122" s="122"/>
      <c r="AH122" s="462"/>
      <c r="AI122" s="463"/>
      <c r="AJ122" s="114"/>
    </row>
    <row r="123" spans="1:36" ht="12.75">
      <c r="A123" s="460"/>
      <c r="B123" s="119"/>
      <c r="C123" s="461"/>
      <c r="D123" s="134"/>
      <c r="E123" s="120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27"/>
      <c r="S123" s="227"/>
      <c r="T123" s="227"/>
      <c r="U123" s="227"/>
      <c r="V123" s="19"/>
      <c r="W123" s="19"/>
      <c r="X123" s="19"/>
      <c r="Y123" s="19"/>
      <c r="Z123" s="19"/>
      <c r="AA123" s="19"/>
      <c r="AB123" s="19"/>
      <c r="AC123" s="19"/>
      <c r="AD123" s="121"/>
      <c r="AE123" s="122"/>
      <c r="AF123" s="122"/>
      <c r="AG123" s="122"/>
      <c r="AH123" s="462"/>
      <c r="AI123" s="463"/>
      <c r="AJ123" s="114"/>
    </row>
    <row r="124" spans="1:36" ht="12.75">
      <c r="A124" s="460"/>
      <c r="B124" s="119"/>
      <c r="C124" s="461"/>
      <c r="D124" s="134"/>
      <c r="E124" s="120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227"/>
      <c r="S124" s="227"/>
      <c r="T124" s="227"/>
      <c r="U124" s="227"/>
      <c r="V124" s="19"/>
      <c r="W124" s="19"/>
      <c r="X124" s="19"/>
      <c r="Y124" s="19"/>
      <c r="Z124" s="19"/>
      <c r="AA124" s="19"/>
      <c r="AB124" s="19"/>
      <c r="AC124" s="19"/>
      <c r="AD124" s="121"/>
      <c r="AE124" s="122"/>
      <c r="AF124" s="122"/>
      <c r="AG124" s="122"/>
      <c r="AH124" s="462"/>
      <c r="AI124" s="463"/>
      <c r="AJ124" s="114"/>
    </row>
    <row r="125" spans="1:36" ht="12.75">
      <c r="A125" s="460"/>
      <c r="B125" s="119"/>
      <c r="C125" s="461"/>
      <c r="D125" s="134"/>
      <c r="E125" s="120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227"/>
      <c r="S125" s="227"/>
      <c r="T125" s="227"/>
      <c r="U125" s="227"/>
      <c r="V125" s="19"/>
      <c r="W125" s="19"/>
      <c r="X125" s="19"/>
      <c r="Y125" s="19"/>
      <c r="Z125" s="19"/>
      <c r="AA125" s="19"/>
      <c r="AB125" s="19"/>
      <c r="AC125" s="19"/>
      <c r="AD125" s="121"/>
      <c r="AE125" s="122"/>
      <c r="AF125" s="122"/>
      <c r="AG125" s="122"/>
      <c r="AH125" s="462"/>
      <c r="AI125" s="463"/>
      <c r="AJ125" s="114"/>
    </row>
    <row r="126" spans="1:36" ht="12.75">
      <c r="A126" s="460"/>
      <c r="B126" s="119"/>
      <c r="C126" s="461"/>
      <c r="D126" s="134"/>
      <c r="E126" s="120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227"/>
      <c r="S126" s="227"/>
      <c r="T126" s="227"/>
      <c r="U126" s="227"/>
      <c r="V126" s="19"/>
      <c r="W126" s="19"/>
      <c r="X126" s="19"/>
      <c r="Y126" s="19"/>
      <c r="Z126" s="19"/>
      <c r="AA126" s="19"/>
      <c r="AB126" s="19"/>
      <c r="AC126" s="19"/>
      <c r="AD126" s="121"/>
      <c r="AE126" s="122"/>
      <c r="AF126" s="122"/>
      <c r="AG126" s="122"/>
      <c r="AH126" s="462"/>
      <c r="AI126" s="463"/>
      <c r="AJ126" s="114"/>
    </row>
    <row r="127" spans="1:36" ht="12.75">
      <c r="A127" s="460"/>
      <c r="B127" s="119"/>
      <c r="C127" s="461"/>
      <c r="D127" s="134"/>
      <c r="E127" s="120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227"/>
      <c r="S127" s="227"/>
      <c r="T127" s="227"/>
      <c r="U127" s="227"/>
      <c r="V127" s="19"/>
      <c r="W127" s="19"/>
      <c r="X127" s="19"/>
      <c r="Y127" s="19"/>
      <c r="Z127" s="19"/>
      <c r="AA127" s="19"/>
      <c r="AB127" s="19"/>
      <c r="AC127" s="19"/>
      <c r="AD127" s="121"/>
      <c r="AE127" s="122"/>
      <c r="AF127" s="122"/>
      <c r="AG127" s="122"/>
      <c r="AH127" s="462"/>
      <c r="AI127" s="463"/>
      <c r="AJ127" s="114"/>
    </row>
    <row r="128" spans="1:36" ht="12.75">
      <c r="A128" s="460"/>
      <c r="B128" s="119"/>
      <c r="C128" s="461"/>
      <c r="D128" s="134"/>
      <c r="E128" s="120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227"/>
      <c r="S128" s="227"/>
      <c r="T128" s="227"/>
      <c r="U128" s="227"/>
      <c r="V128" s="19"/>
      <c r="W128" s="19"/>
      <c r="X128" s="19"/>
      <c r="Y128" s="19"/>
      <c r="Z128" s="19"/>
      <c r="AA128" s="19"/>
      <c r="AB128" s="19"/>
      <c r="AC128" s="19"/>
      <c r="AD128" s="121"/>
      <c r="AE128" s="122"/>
      <c r="AF128" s="122"/>
      <c r="AG128" s="122"/>
      <c r="AH128" s="462"/>
      <c r="AI128" s="463"/>
      <c r="AJ128" s="114"/>
    </row>
    <row r="129" spans="1:36" ht="12.75">
      <c r="A129" s="460"/>
      <c r="B129" s="119"/>
      <c r="C129" s="461"/>
      <c r="D129" s="134"/>
      <c r="E129" s="120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227"/>
      <c r="S129" s="227"/>
      <c r="T129" s="227"/>
      <c r="U129" s="227"/>
      <c r="V129" s="19"/>
      <c r="W129" s="19"/>
      <c r="X129" s="19"/>
      <c r="Y129" s="19"/>
      <c r="Z129" s="19"/>
      <c r="AA129" s="19"/>
      <c r="AB129" s="19"/>
      <c r="AC129" s="19"/>
      <c r="AD129" s="121"/>
      <c r="AE129" s="122"/>
      <c r="AF129" s="122"/>
      <c r="AG129" s="122"/>
      <c r="AH129" s="462"/>
      <c r="AI129" s="463"/>
      <c r="AJ129" s="114"/>
    </row>
    <row r="130" spans="1:36" ht="12.75">
      <c r="A130" s="460"/>
      <c r="B130" s="119"/>
      <c r="C130" s="461"/>
      <c r="D130" s="134"/>
      <c r="E130" s="120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227"/>
      <c r="S130" s="227"/>
      <c r="T130" s="227"/>
      <c r="U130" s="227"/>
      <c r="V130" s="19"/>
      <c r="W130" s="19"/>
      <c r="X130" s="19"/>
      <c r="Y130" s="19"/>
      <c r="Z130" s="19"/>
      <c r="AA130" s="19"/>
      <c r="AB130" s="19"/>
      <c r="AC130" s="19"/>
      <c r="AD130" s="121"/>
      <c r="AE130" s="122"/>
      <c r="AF130" s="122"/>
      <c r="AG130" s="122"/>
      <c r="AH130" s="462"/>
      <c r="AI130" s="463"/>
      <c r="AJ130" s="114"/>
    </row>
    <row r="131" spans="1:36" ht="12.75">
      <c r="A131" s="460"/>
      <c r="B131" s="119"/>
      <c r="C131" s="461"/>
      <c r="D131" s="134"/>
      <c r="E131" s="120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227"/>
      <c r="S131" s="227"/>
      <c r="T131" s="227"/>
      <c r="U131" s="227"/>
      <c r="V131" s="19"/>
      <c r="W131" s="19"/>
      <c r="X131" s="19"/>
      <c r="Y131" s="19"/>
      <c r="Z131" s="19"/>
      <c r="AA131" s="19"/>
      <c r="AB131" s="19"/>
      <c r="AC131" s="19"/>
      <c r="AD131" s="121"/>
      <c r="AE131" s="122"/>
      <c r="AF131" s="122"/>
      <c r="AG131" s="122"/>
      <c r="AH131" s="462"/>
      <c r="AI131" s="463"/>
      <c r="AJ131" s="114"/>
    </row>
    <row r="132" spans="1:36" ht="12.75">
      <c r="A132" s="460"/>
      <c r="B132" s="119"/>
      <c r="C132" s="461"/>
      <c r="D132" s="134"/>
      <c r="E132" s="120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227"/>
      <c r="S132" s="227"/>
      <c r="T132" s="227"/>
      <c r="U132" s="227"/>
      <c r="V132" s="19"/>
      <c r="W132" s="19"/>
      <c r="X132" s="19"/>
      <c r="Y132" s="19"/>
      <c r="Z132" s="19"/>
      <c r="AA132" s="19"/>
      <c r="AB132" s="19"/>
      <c r="AC132" s="19"/>
      <c r="AD132" s="121"/>
      <c r="AE132" s="122"/>
      <c r="AF132" s="122"/>
      <c r="AG132" s="122"/>
      <c r="AH132" s="462"/>
      <c r="AI132" s="463"/>
      <c r="AJ132" s="114"/>
    </row>
    <row r="133" spans="1:36" ht="12.75">
      <c r="A133" s="460"/>
      <c r="B133" s="119"/>
      <c r="C133" s="461"/>
      <c r="D133" s="134"/>
      <c r="E133" s="120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227"/>
      <c r="S133" s="227"/>
      <c r="T133" s="227"/>
      <c r="U133" s="227"/>
      <c r="V133" s="19"/>
      <c r="W133" s="19"/>
      <c r="X133" s="19"/>
      <c r="Y133" s="19"/>
      <c r="Z133" s="19"/>
      <c r="AA133" s="19"/>
      <c r="AB133" s="19"/>
      <c r="AC133" s="19"/>
      <c r="AD133" s="121"/>
      <c r="AE133" s="122"/>
      <c r="AF133" s="122"/>
      <c r="AG133" s="122"/>
      <c r="AH133" s="462"/>
      <c r="AI133" s="463"/>
      <c r="AJ133" s="114"/>
    </row>
    <row r="134" spans="1:36" ht="12.75">
      <c r="A134" s="460"/>
      <c r="B134" s="119"/>
      <c r="C134" s="461"/>
      <c r="D134" s="134"/>
      <c r="E134" s="120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227"/>
      <c r="S134" s="227"/>
      <c r="T134" s="227"/>
      <c r="U134" s="227"/>
      <c r="V134" s="19"/>
      <c r="W134" s="19"/>
      <c r="X134" s="19"/>
      <c r="Y134" s="19"/>
      <c r="Z134" s="19"/>
      <c r="AA134" s="19"/>
      <c r="AB134" s="19"/>
      <c r="AC134" s="19"/>
      <c r="AD134" s="121"/>
      <c r="AE134" s="122"/>
      <c r="AF134" s="122"/>
      <c r="AG134" s="122"/>
      <c r="AH134" s="462"/>
      <c r="AI134" s="463"/>
      <c r="AJ134" s="114"/>
    </row>
    <row r="135" spans="1:36" ht="12.75">
      <c r="A135" s="460"/>
      <c r="B135" s="119"/>
      <c r="C135" s="461"/>
      <c r="D135" s="134"/>
      <c r="E135" s="120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227"/>
      <c r="S135" s="227"/>
      <c r="T135" s="227"/>
      <c r="U135" s="227"/>
      <c r="V135" s="19"/>
      <c r="W135" s="19"/>
      <c r="X135" s="19"/>
      <c r="Y135" s="19"/>
      <c r="Z135" s="19"/>
      <c r="AA135" s="19"/>
      <c r="AB135" s="19"/>
      <c r="AC135" s="19"/>
      <c r="AD135" s="121"/>
      <c r="AE135" s="122"/>
      <c r="AF135" s="122"/>
      <c r="AG135" s="122"/>
      <c r="AH135" s="462"/>
      <c r="AI135" s="463"/>
      <c r="AJ135" s="114"/>
    </row>
    <row r="136" spans="1:36" ht="12.75">
      <c r="A136" s="460"/>
      <c r="B136" s="119"/>
      <c r="C136" s="461"/>
      <c r="D136" s="134"/>
      <c r="E136" s="120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227"/>
      <c r="S136" s="227"/>
      <c r="T136" s="227"/>
      <c r="U136" s="227"/>
      <c r="V136" s="19"/>
      <c r="W136" s="19"/>
      <c r="X136" s="19"/>
      <c r="Y136" s="19"/>
      <c r="Z136" s="19"/>
      <c r="AA136" s="19"/>
      <c r="AB136" s="19"/>
      <c r="AC136" s="19"/>
      <c r="AD136" s="121"/>
      <c r="AE136" s="122"/>
      <c r="AF136" s="122"/>
      <c r="AG136" s="122"/>
      <c r="AH136" s="462"/>
      <c r="AI136" s="463"/>
      <c r="AJ136" s="114"/>
    </row>
    <row r="137" spans="1:36" ht="12.75">
      <c r="A137" s="460"/>
      <c r="B137" s="119"/>
      <c r="C137" s="461"/>
      <c r="D137" s="134"/>
      <c r="E137" s="120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227"/>
      <c r="S137" s="227"/>
      <c r="T137" s="227"/>
      <c r="U137" s="227"/>
      <c r="V137" s="19"/>
      <c r="W137" s="19"/>
      <c r="X137" s="19"/>
      <c r="Y137" s="19"/>
      <c r="Z137" s="19"/>
      <c r="AA137" s="19"/>
      <c r="AB137" s="19"/>
      <c r="AC137" s="19"/>
      <c r="AD137" s="121"/>
      <c r="AE137" s="122"/>
      <c r="AF137" s="122"/>
      <c r="AG137" s="122"/>
      <c r="AH137" s="462"/>
      <c r="AI137" s="463"/>
      <c r="AJ137" s="114"/>
    </row>
    <row r="138" spans="1:36" ht="12.75">
      <c r="A138" s="460"/>
      <c r="B138" s="119"/>
      <c r="C138" s="461"/>
      <c r="D138" s="134"/>
      <c r="E138" s="120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227"/>
      <c r="S138" s="227"/>
      <c r="T138" s="227"/>
      <c r="U138" s="227"/>
      <c r="V138" s="19"/>
      <c r="W138" s="19"/>
      <c r="X138" s="19"/>
      <c r="Y138" s="19"/>
      <c r="Z138" s="19"/>
      <c r="AA138" s="19"/>
      <c r="AB138" s="19"/>
      <c r="AC138" s="19"/>
      <c r="AD138" s="121"/>
      <c r="AE138" s="122"/>
      <c r="AF138" s="122"/>
      <c r="AG138" s="122"/>
      <c r="AH138" s="462"/>
      <c r="AI138" s="463"/>
      <c r="AJ138" s="114"/>
    </row>
    <row r="139" spans="1:36" ht="12.75">
      <c r="A139" s="460"/>
      <c r="B139" s="119"/>
      <c r="C139" s="461"/>
      <c r="D139" s="134"/>
      <c r="E139" s="120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227"/>
      <c r="S139" s="227"/>
      <c r="T139" s="227"/>
      <c r="U139" s="227"/>
      <c r="V139" s="19"/>
      <c r="W139" s="19"/>
      <c r="X139" s="19"/>
      <c r="Y139" s="19"/>
      <c r="Z139" s="19"/>
      <c r="AA139" s="19"/>
      <c r="AB139" s="19"/>
      <c r="AC139" s="19"/>
      <c r="AD139" s="121"/>
      <c r="AE139" s="122"/>
      <c r="AF139" s="122"/>
      <c r="AG139" s="122"/>
      <c r="AH139" s="462"/>
      <c r="AI139" s="463"/>
      <c r="AJ139" s="114"/>
    </row>
    <row r="140" spans="1:36" ht="12.75">
      <c r="A140" s="460"/>
      <c r="B140" s="119"/>
      <c r="C140" s="461"/>
      <c r="D140" s="134"/>
      <c r="E140" s="120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227"/>
      <c r="S140" s="227"/>
      <c r="T140" s="227"/>
      <c r="U140" s="227"/>
      <c r="V140" s="19"/>
      <c r="W140" s="19"/>
      <c r="X140" s="19"/>
      <c r="Y140" s="19"/>
      <c r="Z140" s="19"/>
      <c r="AA140" s="19"/>
      <c r="AB140" s="19"/>
      <c r="AC140" s="19"/>
      <c r="AD140" s="121"/>
      <c r="AE140" s="122"/>
      <c r="AF140" s="122"/>
      <c r="AG140" s="122"/>
      <c r="AH140" s="462"/>
      <c r="AI140" s="463"/>
      <c r="AJ140" s="114"/>
    </row>
    <row r="141" spans="1:36" ht="12.75">
      <c r="A141" s="460"/>
      <c r="B141" s="119"/>
      <c r="C141" s="461"/>
      <c r="D141" s="134"/>
      <c r="E141" s="120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227"/>
      <c r="S141" s="227"/>
      <c r="T141" s="227"/>
      <c r="U141" s="227"/>
      <c r="V141" s="19"/>
      <c r="W141" s="19"/>
      <c r="X141" s="19"/>
      <c r="Y141" s="19"/>
      <c r="Z141" s="19"/>
      <c r="AA141" s="19"/>
      <c r="AB141" s="19"/>
      <c r="AC141" s="19"/>
      <c r="AD141" s="121"/>
      <c r="AE141" s="122"/>
      <c r="AF141" s="122"/>
      <c r="AG141" s="122"/>
      <c r="AH141" s="462"/>
      <c r="AI141" s="463"/>
      <c r="AJ141" s="114"/>
    </row>
    <row r="142" spans="1:36" ht="12.75">
      <c r="A142" s="460"/>
      <c r="B142" s="119"/>
      <c r="C142" s="461"/>
      <c r="D142" s="134"/>
      <c r="E142" s="120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227"/>
      <c r="S142" s="227"/>
      <c r="T142" s="227"/>
      <c r="U142" s="227"/>
      <c r="V142" s="19"/>
      <c r="W142" s="19"/>
      <c r="X142" s="19"/>
      <c r="Y142" s="19"/>
      <c r="Z142" s="19"/>
      <c r="AA142" s="19"/>
      <c r="AB142" s="19"/>
      <c r="AC142" s="19"/>
      <c r="AD142" s="121"/>
      <c r="AE142" s="122"/>
      <c r="AF142" s="122"/>
      <c r="AG142" s="122"/>
      <c r="AH142" s="462"/>
      <c r="AI142" s="463"/>
      <c r="AJ142" s="114"/>
    </row>
    <row r="143" spans="1:36" ht="12.75">
      <c r="A143" s="460"/>
      <c r="B143" s="119"/>
      <c r="C143" s="461"/>
      <c r="D143" s="134"/>
      <c r="E143" s="120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227"/>
      <c r="S143" s="227"/>
      <c r="T143" s="227"/>
      <c r="U143" s="227"/>
      <c r="V143" s="19"/>
      <c r="W143" s="19"/>
      <c r="X143" s="19"/>
      <c r="Y143" s="19"/>
      <c r="Z143" s="19"/>
      <c r="AA143" s="19"/>
      <c r="AB143" s="19"/>
      <c r="AC143" s="19"/>
      <c r="AD143" s="121"/>
      <c r="AE143" s="122"/>
      <c r="AF143" s="122"/>
      <c r="AG143" s="122"/>
      <c r="AH143" s="462"/>
      <c r="AI143" s="463"/>
      <c r="AJ143" s="114"/>
    </row>
    <row r="144" spans="1:36" ht="12.75">
      <c r="A144" s="460"/>
      <c r="B144" s="119"/>
      <c r="C144" s="461"/>
      <c r="D144" s="134"/>
      <c r="E144" s="120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227"/>
      <c r="S144" s="227"/>
      <c r="T144" s="227"/>
      <c r="U144" s="227"/>
      <c r="V144" s="19"/>
      <c r="W144" s="19"/>
      <c r="X144" s="19"/>
      <c r="Y144" s="19"/>
      <c r="Z144" s="19"/>
      <c r="AA144" s="19"/>
      <c r="AB144" s="19"/>
      <c r="AC144" s="19"/>
      <c r="AD144" s="121"/>
      <c r="AE144" s="122"/>
      <c r="AF144" s="122"/>
      <c r="AG144" s="122"/>
      <c r="AH144" s="462"/>
      <c r="AI144" s="463"/>
      <c r="AJ144" s="114"/>
    </row>
    <row r="145" spans="1:36" ht="12.75">
      <c r="A145" s="460"/>
      <c r="B145" s="119"/>
      <c r="C145" s="461"/>
      <c r="D145" s="134"/>
      <c r="E145" s="120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227"/>
      <c r="S145" s="227"/>
      <c r="T145" s="227"/>
      <c r="U145" s="227"/>
      <c r="V145" s="19"/>
      <c r="W145" s="19"/>
      <c r="X145" s="19"/>
      <c r="Y145" s="19"/>
      <c r="Z145" s="19"/>
      <c r="AA145" s="19"/>
      <c r="AB145" s="19"/>
      <c r="AC145" s="19"/>
      <c r="AD145" s="121"/>
      <c r="AE145" s="122"/>
      <c r="AF145" s="122"/>
      <c r="AG145" s="122"/>
      <c r="AH145" s="462"/>
      <c r="AI145" s="463"/>
      <c r="AJ145" s="114"/>
    </row>
    <row r="146" spans="1:36" ht="12.75">
      <c r="A146" s="460"/>
      <c r="B146" s="119"/>
      <c r="C146" s="461"/>
      <c r="D146" s="134"/>
      <c r="E146" s="120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227"/>
      <c r="S146" s="227"/>
      <c r="T146" s="227"/>
      <c r="U146" s="227"/>
      <c r="V146" s="19"/>
      <c r="W146" s="19"/>
      <c r="X146" s="19"/>
      <c r="Y146" s="19"/>
      <c r="Z146" s="19"/>
      <c r="AA146" s="19"/>
      <c r="AB146" s="19"/>
      <c r="AC146" s="19"/>
      <c r="AD146" s="121"/>
      <c r="AE146" s="122"/>
      <c r="AF146" s="122"/>
      <c r="AG146" s="122"/>
      <c r="AH146" s="462"/>
      <c r="AI146" s="463"/>
      <c r="AJ146" s="114"/>
    </row>
    <row r="147" spans="1:36" ht="12.75">
      <c r="A147" s="460"/>
      <c r="B147" s="119"/>
      <c r="C147" s="461"/>
      <c r="D147" s="134"/>
      <c r="E147" s="120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227"/>
      <c r="S147" s="227"/>
      <c r="T147" s="227"/>
      <c r="U147" s="227"/>
      <c r="V147" s="19"/>
      <c r="W147" s="19"/>
      <c r="X147" s="19"/>
      <c r="Y147" s="19"/>
      <c r="Z147" s="19"/>
      <c r="AA147" s="19"/>
      <c r="AB147" s="19"/>
      <c r="AC147" s="19"/>
      <c r="AD147" s="121"/>
      <c r="AE147" s="122"/>
      <c r="AF147" s="122"/>
      <c r="AG147" s="122"/>
      <c r="AH147" s="462"/>
      <c r="AI147" s="463"/>
      <c r="AJ147" s="114"/>
    </row>
    <row r="148" spans="1:36" ht="12.75">
      <c r="A148" s="460"/>
      <c r="B148" s="119"/>
      <c r="C148" s="461"/>
      <c r="D148" s="134"/>
      <c r="E148" s="120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227"/>
      <c r="S148" s="227"/>
      <c r="T148" s="227"/>
      <c r="U148" s="227"/>
      <c r="V148" s="19"/>
      <c r="W148" s="19"/>
      <c r="X148" s="19"/>
      <c r="Y148" s="19"/>
      <c r="Z148" s="19"/>
      <c r="AA148" s="19"/>
      <c r="AB148" s="19"/>
      <c r="AC148" s="19"/>
      <c r="AD148" s="121"/>
      <c r="AE148" s="122"/>
      <c r="AF148" s="122"/>
      <c r="AG148" s="122"/>
      <c r="AH148" s="462"/>
      <c r="AI148" s="463"/>
      <c r="AJ148" s="114"/>
    </row>
    <row r="149" spans="1:36" ht="12.75">
      <c r="A149" s="460"/>
      <c r="B149" s="119"/>
      <c r="C149" s="461"/>
      <c r="D149" s="134"/>
      <c r="E149" s="120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227"/>
      <c r="S149" s="227"/>
      <c r="T149" s="227"/>
      <c r="U149" s="227"/>
      <c r="V149" s="19"/>
      <c r="W149" s="19"/>
      <c r="X149" s="19"/>
      <c r="Y149" s="19"/>
      <c r="Z149" s="19"/>
      <c r="AA149" s="19"/>
      <c r="AB149" s="19"/>
      <c r="AC149" s="19"/>
      <c r="AD149" s="121"/>
      <c r="AE149" s="122"/>
      <c r="AF149" s="122"/>
      <c r="AG149" s="122"/>
      <c r="AH149" s="462"/>
      <c r="AI149" s="463"/>
      <c r="AJ149" s="114"/>
    </row>
    <row r="150" spans="1:36" ht="12.75">
      <c r="A150" s="460"/>
      <c r="B150" s="119"/>
      <c r="C150" s="461"/>
      <c r="D150" s="134"/>
      <c r="E150" s="120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227"/>
      <c r="S150" s="227"/>
      <c r="T150" s="227"/>
      <c r="U150" s="227"/>
      <c r="V150" s="19"/>
      <c r="W150" s="19"/>
      <c r="X150" s="19"/>
      <c r="Y150" s="19"/>
      <c r="Z150" s="19"/>
      <c r="AA150" s="19"/>
      <c r="AB150" s="19"/>
      <c r="AC150" s="19"/>
      <c r="AD150" s="121"/>
      <c r="AE150" s="122"/>
      <c r="AF150" s="122"/>
      <c r="AG150" s="122"/>
      <c r="AH150" s="462"/>
      <c r="AI150" s="463"/>
      <c r="AJ150" s="114"/>
    </row>
    <row r="151" spans="1:36" ht="12.75">
      <c r="A151" s="460"/>
      <c r="B151" s="119"/>
      <c r="C151" s="461"/>
      <c r="D151" s="134"/>
      <c r="E151" s="120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227"/>
      <c r="S151" s="227"/>
      <c r="T151" s="227"/>
      <c r="U151" s="227"/>
      <c r="V151" s="19"/>
      <c r="W151" s="19"/>
      <c r="X151" s="19"/>
      <c r="Y151" s="19"/>
      <c r="Z151" s="19"/>
      <c r="AA151" s="19"/>
      <c r="AB151" s="19"/>
      <c r="AC151" s="19"/>
      <c r="AD151" s="121"/>
      <c r="AE151" s="122"/>
      <c r="AF151" s="122"/>
      <c r="AG151" s="122"/>
      <c r="AH151" s="462"/>
      <c r="AI151" s="463"/>
      <c r="AJ151" s="114"/>
    </row>
    <row r="152" spans="1:36" ht="12.75">
      <c r="A152" s="460"/>
      <c r="B152" s="119"/>
      <c r="C152" s="461"/>
      <c r="D152" s="134"/>
      <c r="E152" s="120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227"/>
      <c r="S152" s="227"/>
      <c r="T152" s="227"/>
      <c r="U152" s="227"/>
      <c r="V152" s="19"/>
      <c r="W152" s="19"/>
      <c r="X152" s="19"/>
      <c r="Y152" s="19"/>
      <c r="Z152" s="19"/>
      <c r="AA152" s="19"/>
      <c r="AB152" s="19"/>
      <c r="AC152" s="19"/>
      <c r="AD152" s="121"/>
      <c r="AE152" s="122"/>
      <c r="AF152" s="122"/>
      <c r="AG152" s="122"/>
      <c r="AH152" s="462"/>
      <c r="AI152" s="463"/>
      <c r="AJ152" s="114"/>
    </row>
    <row r="153" spans="1:36" ht="12.75">
      <c r="A153" s="460"/>
      <c r="B153" s="119"/>
      <c r="C153" s="461"/>
      <c r="D153" s="134"/>
      <c r="E153" s="120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227"/>
      <c r="S153" s="227"/>
      <c r="T153" s="227"/>
      <c r="U153" s="227"/>
      <c r="V153" s="19"/>
      <c r="W153" s="19"/>
      <c r="X153" s="19"/>
      <c r="Y153" s="19"/>
      <c r="Z153" s="19"/>
      <c r="AA153" s="19"/>
      <c r="AB153" s="19"/>
      <c r="AC153" s="19"/>
      <c r="AD153" s="121"/>
      <c r="AE153" s="122"/>
      <c r="AF153" s="122"/>
      <c r="AG153" s="122"/>
      <c r="AH153" s="462"/>
      <c r="AI153" s="463"/>
      <c r="AJ153" s="114"/>
    </row>
    <row r="154" spans="1:36" ht="12.75">
      <c r="A154" s="460"/>
      <c r="B154" s="119"/>
      <c r="C154" s="461"/>
      <c r="D154" s="134"/>
      <c r="E154" s="120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227"/>
      <c r="S154" s="227"/>
      <c r="T154" s="227"/>
      <c r="U154" s="227"/>
      <c r="V154" s="19"/>
      <c r="W154" s="19"/>
      <c r="X154" s="19"/>
      <c r="Y154" s="19"/>
      <c r="Z154" s="19"/>
      <c r="AA154" s="19"/>
      <c r="AB154" s="19"/>
      <c r="AC154" s="19"/>
      <c r="AD154" s="121"/>
      <c r="AE154" s="122"/>
      <c r="AF154" s="122"/>
      <c r="AG154" s="122"/>
      <c r="AH154" s="462"/>
      <c r="AI154" s="463"/>
      <c r="AJ154" s="114"/>
    </row>
    <row r="155" spans="1:36" ht="12.75">
      <c r="A155" s="460"/>
      <c r="B155" s="119"/>
      <c r="C155" s="461"/>
      <c r="D155" s="134"/>
      <c r="E155" s="120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227"/>
      <c r="S155" s="227"/>
      <c r="T155" s="227"/>
      <c r="U155" s="227"/>
      <c r="V155" s="19"/>
      <c r="W155" s="19"/>
      <c r="X155" s="19"/>
      <c r="Y155" s="19"/>
      <c r="Z155" s="19"/>
      <c r="AA155" s="19"/>
      <c r="AB155" s="19"/>
      <c r="AC155" s="19"/>
      <c r="AD155" s="121"/>
      <c r="AE155" s="122"/>
      <c r="AF155" s="122"/>
      <c r="AG155" s="122"/>
      <c r="AH155" s="462"/>
      <c r="AI155" s="463"/>
      <c r="AJ155" s="114"/>
    </row>
    <row r="156" spans="1:36" ht="12.75">
      <c r="A156" s="460"/>
      <c r="B156" s="119"/>
      <c r="C156" s="461"/>
      <c r="D156" s="134"/>
      <c r="E156" s="120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227"/>
      <c r="S156" s="227"/>
      <c r="T156" s="227"/>
      <c r="U156" s="227"/>
      <c r="V156" s="19"/>
      <c r="W156" s="19"/>
      <c r="X156" s="19"/>
      <c r="Y156" s="19"/>
      <c r="Z156" s="19"/>
      <c r="AA156" s="19"/>
      <c r="AB156" s="19"/>
      <c r="AC156" s="19"/>
      <c r="AD156" s="121"/>
      <c r="AE156" s="122"/>
      <c r="AF156" s="122"/>
      <c r="AG156" s="122"/>
      <c r="AH156" s="462"/>
      <c r="AI156" s="463"/>
      <c r="AJ156" s="114"/>
    </row>
    <row r="157" spans="1:36" ht="12.75">
      <c r="A157" s="460"/>
      <c r="B157" s="119"/>
      <c r="C157" s="461"/>
      <c r="D157" s="134"/>
      <c r="E157" s="120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227"/>
      <c r="S157" s="227"/>
      <c r="T157" s="227"/>
      <c r="U157" s="227"/>
      <c r="V157" s="19"/>
      <c r="W157" s="19"/>
      <c r="X157" s="19"/>
      <c r="Y157" s="19"/>
      <c r="Z157" s="19"/>
      <c r="AA157" s="19"/>
      <c r="AB157" s="19"/>
      <c r="AC157" s="19"/>
      <c r="AD157" s="121"/>
      <c r="AE157" s="122"/>
      <c r="AF157" s="122"/>
      <c r="AG157" s="122"/>
      <c r="AH157" s="462"/>
      <c r="AI157" s="463"/>
      <c r="AJ157" s="114"/>
    </row>
    <row r="158" spans="1:36" ht="12.75">
      <c r="A158" s="460"/>
      <c r="B158" s="119"/>
      <c r="C158" s="461"/>
      <c r="D158" s="134"/>
      <c r="E158" s="120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227"/>
      <c r="S158" s="227"/>
      <c r="T158" s="227"/>
      <c r="U158" s="227"/>
      <c r="V158" s="19"/>
      <c r="W158" s="19"/>
      <c r="X158" s="19"/>
      <c r="Y158" s="19"/>
      <c r="Z158" s="19"/>
      <c r="AA158" s="19"/>
      <c r="AB158" s="19"/>
      <c r="AC158" s="19"/>
      <c r="AD158" s="121"/>
      <c r="AE158" s="122"/>
      <c r="AF158" s="122"/>
      <c r="AG158" s="122"/>
      <c r="AH158" s="462"/>
      <c r="AI158" s="463"/>
      <c r="AJ158" s="114"/>
    </row>
    <row r="159" spans="1:36" ht="12.75">
      <c r="A159" s="460"/>
      <c r="B159" s="119"/>
      <c r="C159" s="461"/>
      <c r="D159" s="134"/>
      <c r="E159" s="120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227"/>
      <c r="S159" s="227"/>
      <c r="T159" s="227"/>
      <c r="U159" s="227"/>
      <c r="V159" s="19"/>
      <c r="W159" s="19"/>
      <c r="X159" s="19"/>
      <c r="Y159" s="19"/>
      <c r="Z159" s="19"/>
      <c r="AA159" s="19"/>
      <c r="AB159" s="19"/>
      <c r="AC159" s="19"/>
      <c r="AD159" s="121"/>
      <c r="AE159" s="122"/>
      <c r="AF159" s="122"/>
      <c r="AG159" s="122"/>
      <c r="AH159" s="462"/>
      <c r="AI159" s="463"/>
      <c r="AJ159" s="114"/>
    </row>
    <row r="160" spans="1:36" ht="12.75">
      <c r="A160" s="460"/>
      <c r="B160" s="119"/>
      <c r="C160" s="461"/>
      <c r="D160" s="134"/>
      <c r="E160" s="120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227"/>
      <c r="S160" s="227"/>
      <c r="T160" s="227"/>
      <c r="U160" s="227"/>
      <c r="V160" s="19"/>
      <c r="W160" s="19"/>
      <c r="X160" s="19"/>
      <c r="Y160" s="19"/>
      <c r="Z160" s="19"/>
      <c r="AA160" s="19"/>
      <c r="AB160" s="19"/>
      <c r="AC160" s="19"/>
      <c r="AD160" s="121"/>
      <c r="AE160" s="122"/>
      <c r="AF160" s="122"/>
      <c r="AG160" s="122"/>
      <c r="AH160" s="462"/>
      <c r="AI160" s="463"/>
      <c r="AJ160" s="114"/>
    </row>
    <row r="161" spans="1:36" ht="12.75">
      <c r="A161" s="460"/>
      <c r="B161" s="119"/>
      <c r="C161" s="461"/>
      <c r="D161" s="134"/>
      <c r="E161" s="120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227"/>
      <c r="S161" s="227"/>
      <c r="T161" s="227"/>
      <c r="U161" s="227"/>
      <c r="V161" s="19"/>
      <c r="W161" s="19"/>
      <c r="X161" s="19"/>
      <c r="Y161" s="19"/>
      <c r="Z161" s="19"/>
      <c r="AA161" s="19"/>
      <c r="AB161" s="19"/>
      <c r="AC161" s="19"/>
      <c r="AD161" s="121"/>
      <c r="AE161" s="122"/>
      <c r="AF161" s="122"/>
      <c r="AG161" s="122"/>
      <c r="AH161" s="462"/>
      <c r="AI161" s="463"/>
      <c r="AJ161" s="114"/>
    </row>
    <row r="162" spans="1:36" ht="12.75">
      <c r="A162" s="460"/>
      <c r="B162" s="119"/>
      <c r="C162" s="461"/>
      <c r="D162" s="134"/>
      <c r="E162" s="120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227"/>
      <c r="S162" s="227"/>
      <c r="T162" s="227"/>
      <c r="U162" s="227"/>
      <c r="V162" s="19"/>
      <c r="W162" s="19"/>
      <c r="X162" s="19"/>
      <c r="Y162" s="19"/>
      <c r="Z162" s="19"/>
      <c r="AA162" s="19"/>
      <c r="AB162" s="19"/>
      <c r="AC162" s="19"/>
      <c r="AD162" s="121"/>
      <c r="AE162" s="122"/>
      <c r="AF162" s="122"/>
      <c r="AG162" s="122"/>
      <c r="AH162" s="462"/>
      <c r="AI162" s="463"/>
      <c r="AJ162" s="114"/>
    </row>
    <row r="163" spans="1:36" ht="12.75">
      <c r="A163" s="460"/>
      <c r="B163" s="119"/>
      <c r="C163" s="461"/>
      <c r="D163" s="134"/>
      <c r="E163" s="120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227"/>
      <c r="S163" s="227"/>
      <c r="T163" s="227"/>
      <c r="U163" s="227"/>
      <c r="V163" s="19"/>
      <c r="W163" s="19"/>
      <c r="X163" s="19"/>
      <c r="Y163" s="19"/>
      <c r="Z163" s="19"/>
      <c r="AA163" s="19"/>
      <c r="AB163" s="19"/>
      <c r="AC163" s="19"/>
      <c r="AD163" s="121"/>
      <c r="AE163" s="122"/>
      <c r="AF163" s="122"/>
      <c r="AG163" s="122"/>
      <c r="AH163" s="462"/>
      <c r="AI163" s="463"/>
      <c r="AJ163" s="114"/>
    </row>
    <row r="164" spans="1:36" ht="12.75">
      <c r="A164" s="460"/>
      <c r="B164" s="119"/>
      <c r="C164" s="461"/>
      <c r="D164" s="134"/>
      <c r="E164" s="120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227"/>
      <c r="S164" s="227"/>
      <c r="T164" s="227"/>
      <c r="U164" s="227"/>
      <c r="V164" s="19"/>
      <c r="W164" s="19"/>
      <c r="X164" s="19"/>
      <c r="Y164" s="19"/>
      <c r="Z164" s="19"/>
      <c r="AA164" s="19"/>
      <c r="AB164" s="19"/>
      <c r="AC164" s="19"/>
      <c r="AD164" s="121"/>
      <c r="AE164" s="122"/>
      <c r="AF164" s="122"/>
      <c r="AG164" s="122"/>
      <c r="AH164" s="462"/>
      <c r="AI164" s="463"/>
      <c r="AJ164" s="114"/>
    </row>
    <row r="165" spans="1:36" ht="12.75">
      <c r="A165" s="460"/>
      <c r="B165" s="119"/>
      <c r="C165" s="461"/>
      <c r="D165" s="134"/>
      <c r="E165" s="120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227"/>
      <c r="S165" s="227"/>
      <c r="T165" s="227"/>
      <c r="U165" s="227"/>
      <c r="V165" s="19"/>
      <c r="W165" s="19"/>
      <c r="X165" s="19"/>
      <c r="Y165" s="19"/>
      <c r="Z165" s="19"/>
      <c r="AA165" s="19"/>
      <c r="AB165" s="19"/>
      <c r="AC165" s="19"/>
      <c r="AD165" s="121"/>
      <c r="AE165" s="122"/>
      <c r="AF165" s="122"/>
      <c r="AG165" s="122"/>
      <c r="AH165" s="462"/>
      <c r="AI165" s="463"/>
      <c r="AJ165" s="114"/>
    </row>
    <row r="166" spans="1:36" ht="12.75">
      <c r="A166" s="460"/>
      <c r="B166" s="119"/>
      <c r="C166" s="461"/>
      <c r="D166" s="134"/>
      <c r="E166" s="120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227"/>
      <c r="S166" s="227"/>
      <c r="T166" s="227"/>
      <c r="U166" s="227"/>
      <c r="V166" s="19"/>
      <c r="W166" s="19"/>
      <c r="X166" s="19"/>
      <c r="Y166" s="19"/>
      <c r="Z166" s="19"/>
      <c r="AA166" s="19"/>
      <c r="AB166" s="19"/>
      <c r="AC166" s="19"/>
      <c r="AD166" s="121"/>
      <c r="AE166" s="122"/>
      <c r="AF166" s="122"/>
      <c r="AG166" s="122"/>
      <c r="AH166" s="462"/>
      <c r="AI166" s="463"/>
      <c r="AJ166" s="114"/>
    </row>
    <row r="167" spans="1:36" ht="12.75">
      <c r="A167" s="460"/>
      <c r="B167" s="119"/>
      <c r="C167" s="461"/>
      <c r="D167" s="134"/>
      <c r="E167" s="120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227"/>
      <c r="S167" s="227"/>
      <c r="T167" s="227"/>
      <c r="U167" s="227"/>
      <c r="V167" s="19"/>
      <c r="W167" s="19"/>
      <c r="X167" s="19"/>
      <c r="Y167" s="19"/>
      <c r="Z167" s="19"/>
      <c r="AA167" s="19"/>
      <c r="AB167" s="19"/>
      <c r="AC167" s="19"/>
      <c r="AD167" s="121"/>
      <c r="AE167" s="122"/>
      <c r="AF167" s="122"/>
      <c r="AG167" s="122"/>
      <c r="AH167" s="462"/>
      <c r="AI167" s="463"/>
      <c r="AJ167" s="114"/>
    </row>
    <row r="168" spans="1:36" ht="12.75">
      <c r="A168" s="460"/>
      <c r="B168" s="119"/>
      <c r="C168" s="461"/>
      <c r="D168" s="134"/>
      <c r="E168" s="120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227"/>
      <c r="S168" s="227"/>
      <c r="T168" s="227"/>
      <c r="U168" s="227"/>
      <c r="V168" s="19"/>
      <c r="W168" s="19"/>
      <c r="X168" s="19"/>
      <c r="Y168" s="19"/>
      <c r="Z168" s="19"/>
      <c r="AA168" s="19"/>
      <c r="AB168" s="19"/>
      <c r="AC168" s="19"/>
      <c r="AD168" s="121"/>
      <c r="AE168" s="122"/>
      <c r="AF168" s="122"/>
      <c r="AG168" s="122"/>
      <c r="AH168" s="462"/>
      <c r="AI168" s="463"/>
      <c r="AJ168" s="114"/>
    </row>
    <row r="169" spans="1:36" ht="12.75">
      <c r="A169" s="460"/>
      <c r="B169" s="119"/>
      <c r="C169" s="461"/>
      <c r="D169" s="134"/>
      <c r="E169" s="120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227"/>
      <c r="S169" s="227"/>
      <c r="T169" s="227"/>
      <c r="U169" s="227"/>
      <c r="V169" s="19"/>
      <c r="W169" s="19"/>
      <c r="X169" s="19"/>
      <c r="Y169" s="19"/>
      <c r="Z169" s="19"/>
      <c r="AA169" s="19"/>
      <c r="AB169" s="19"/>
      <c r="AC169" s="19"/>
      <c r="AD169" s="121"/>
      <c r="AE169" s="122"/>
      <c r="AF169" s="122"/>
      <c r="AG169" s="122"/>
      <c r="AH169" s="462"/>
      <c r="AI169" s="463"/>
      <c r="AJ169" s="114"/>
    </row>
    <row r="170" spans="1:36" ht="12.75">
      <c r="A170" s="460"/>
      <c r="B170" s="119"/>
      <c r="C170" s="461"/>
      <c r="D170" s="134"/>
      <c r="E170" s="120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227"/>
      <c r="S170" s="227"/>
      <c r="T170" s="227"/>
      <c r="U170" s="227"/>
      <c r="V170" s="19"/>
      <c r="W170" s="19"/>
      <c r="X170" s="19"/>
      <c r="Y170" s="19"/>
      <c r="Z170" s="19"/>
      <c r="AA170" s="19"/>
      <c r="AB170" s="19"/>
      <c r="AC170" s="19"/>
      <c r="AD170" s="121"/>
      <c r="AE170" s="122"/>
      <c r="AF170" s="122"/>
      <c r="AG170" s="122"/>
      <c r="AH170" s="462"/>
      <c r="AI170" s="463"/>
      <c r="AJ170" s="114"/>
    </row>
    <row r="171" spans="1:36" ht="12.75">
      <c r="A171" s="460"/>
      <c r="B171" s="119"/>
      <c r="C171" s="461"/>
      <c r="D171" s="134"/>
      <c r="E171" s="120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227"/>
      <c r="S171" s="227"/>
      <c r="T171" s="227"/>
      <c r="U171" s="227"/>
      <c r="V171" s="19"/>
      <c r="W171" s="19"/>
      <c r="X171" s="19"/>
      <c r="Y171" s="19"/>
      <c r="Z171" s="19"/>
      <c r="AA171" s="19"/>
      <c r="AB171" s="19"/>
      <c r="AC171" s="19"/>
      <c r="AD171" s="121"/>
      <c r="AE171" s="122"/>
      <c r="AF171" s="122"/>
      <c r="AG171" s="122"/>
      <c r="AH171" s="462"/>
      <c r="AI171" s="463"/>
      <c r="AJ171" s="114"/>
    </row>
    <row r="172" spans="1:36" ht="12.75">
      <c r="A172" s="460"/>
      <c r="B172" s="119"/>
      <c r="C172" s="461"/>
      <c r="D172" s="134"/>
      <c r="E172" s="120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227"/>
      <c r="S172" s="227"/>
      <c r="T172" s="227"/>
      <c r="U172" s="227"/>
      <c r="V172" s="19"/>
      <c r="W172" s="19"/>
      <c r="X172" s="19"/>
      <c r="Y172" s="19"/>
      <c r="Z172" s="19"/>
      <c r="AA172" s="19"/>
      <c r="AB172" s="19"/>
      <c r="AC172" s="19"/>
      <c r="AD172" s="121"/>
      <c r="AE172" s="122"/>
      <c r="AF172" s="122"/>
      <c r="AG172" s="122"/>
      <c r="AH172" s="462"/>
      <c r="AI172" s="463"/>
      <c r="AJ172" s="114"/>
    </row>
    <row r="173" spans="1:36" ht="12.75">
      <c r="A173" s="460"/>
      <c r="B173" s="119"/>
      <c r="C173" s="461"/>
      <c r="D173" s="134"/>
      <c r="E173" s="120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227"/>
      <c r="S173" s="227"/>
      <c r="T173" s="227"/>
      <c r="U173" s="227"/>
      <c r="V173" s="19"/>
      <c r="W173" s="19"/>
      <c r="X173" s="19"/>
      <c r="Y173" s="19"/>
      <c r="Z173" s="19"/>
      <c r="AA173" s="19"/>
      <c r="AB173" s="19"/>
      <c r="AC173" s="19"/>
      <c r="AD173" s="121"/>
      <c r="AE173" s="122"/>
      <c r="AF173" s="122"/>
      <c r="AG173" s="122"/>
      <c r="AH173" s="462"/>
      <c r="AI173" s="463"/>
      <c r="AJ173" s="114"/>
    </row>
    <row r="174" spans="1:36" ht="12.75">
      <c r="A174" s="460"/>
      <c r="B174" s="119"/>
      <c r="C174" s="461"/>
      <c r="D174" s="134"/>
      <c r="E174" s="120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227"/>
      <c r="S174" s="227"/>
      <c r="T174" s="227"/>
      <c r="U174" s="227"/>
      <c r="V174" s="19"/>
      <c r="W174" s="19"/>
      <c r="X174" s="19"/>
      <c r="Y174" s="19"/>
      <c r="Z174" s="19"/>
      <c r="AA174" s="19"/>
      <c r="AB174" s="19"/>
      <c r="AC174" s="19"/>
      <c r="AD174" s="121"/>
      <c r="AE174" s="122"/>
      <c r="AF174" s="122"/>
      <c r="AG174" s="122"/>
      <c r="AH174" s="462"/>
      <c r="AI174" s="463"/>
      <c r="AJ174" s="114"/>
    </row>
    <row r="175" spans="1:36" ht="12.75">
      <c r="A175" s="460"/>
      <c r="B175" s="119"/>
      <c r="C175" s="461"/>
      <c r="D175" s="134"/>
      <c r="E175" s="120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227"/>
      <c r="S175" s="227"/>
      <c r="T175" s="227"/>
      <c r="U175" s="227"/>
      <c r="V175" s="19"/>
      <c r="W175" s="19"/>
      <c r="X175" s="19"/>
      <c r="Y175" s="19"/>
      <c r="Z175" s="19"/>
      <c r="AA175" s="19"/>
      <c r="AB175" s="19"/>
      <c r="AC175" s="19"/>
      <c r="AD175" s="121"/>
      <c r="AE175" s="122"/>
      <c r="AF175" s="122"/>
      <c r="AG175" s="122"/>
      <c r="AH175" s="462"/>
      <c r="AI175" s="463"/>
      <c r="AJ175" s="114"/>
    </row>
    <row r="176" spans="1:36" ht="12.75">
      <c r="A176" s="460"/>
      <c r="B176" s="119"/>
      <c r="C176" s="461"/>
      <c r="D176" s="134"/>
      <c r="E176" s="120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227"/>
      <c r="S176" s="227"/>
      <c r="T176" s="227"/>
      <c r="U176" s="227"/>
      <c r="V176" s="19"/>
      <c r="W176" s="19"/>
      <c r="X176" s="19"/>
      <c r="Y176" s="19"/>
      <c r="Z176" s="19"/>
      <c r="AA176" s="19"/>
      <c r="AB176" s="19"/>
      <c r="AC176" s="19"/>
      <c r="AD176" s="121"/>
      <c r="AE176" s="122"/>
      <c r="AF176" s="122"/>
      <c r="AG176" s="122"/>
      <c r="AH176" s="462"/>
      <c r="AI176" s="463"/>
      <c r="AJ176" s="114"/>
    </row>
    <row r="177" spans="1:36" ht="12.75">
      <c r="A177" s="460"/>
      <c r="B177" s="119"/>
      <c r="C177" s="461"/>
      <c r="D177" s="134"/>
      <c r="E177" s="120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227"/>
      <c r="S177" s="227"/>
      <c r="T177" s="227"/>
      <c r="U177" s="227"/>
      <c r="V177" s="19"/>
      <c r="W177" s="19"/>
      <c r="X177" s="19"/>
      <c r="Y177" s="19"/>
      <c r="Z177" s="19"/>
      <c r="AA177" s="19"/>
      <c r="AB177" s="19"/>
      <c r="AC177" s="19"/>
      <c r="AD177" s="121"/>
      <c r="AE177" s="122"/>
      <c r="AF177" s="122"/>
      <c r="AG177" s="122"/>
      <c r="AH177" s="462"/>
      <c r="AI177" s="463"/>
      <c r="AJ177" s="114"/>
    </row>
    <row r="178" spans="1:36" ht="12.75">
      <c r="A178" s="460"/>
      <c r="B178" s="119"/>
      <c r="C178" s="461"/>
      <c r="D178" s="134"/>
      <c r="E178" s="120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227"/>
      <c r="S178" s="227"/>
      <c r="T178" s="227"/>
      <c r="U178" s="227"/>
      <c r="V178" s="19"/>
      <c r="W178" s="19"/>
      <c r="X178" s="19"/>
      <c r="Y178" s="19"/>
      <c r="Z178" s="19"/>
      <c r="AA178" s="19"/>
      <c r="AB178" s="19"/>
      <c r="AC178" s="19"/>
      <c r="AD178" s="121"/>
      <c r="AE178" s="122"/>
      <c r="AF178" s="122"/>
      <c r="AG178" s="122"/>
      <c r="AH178" s="462"/>
      <c r="AI178" s="463"/>
      <c r="AJ178" s="114"/>
    </row>
    <row r="179" spans="1:36" ht="12.75">
      <c r="A179" s="460"/>
      <c r="B179" s="119"/>
      <c r="C179" s="461"/>
      <c r="D179" s="134"/>
      <c r="E179" s="120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227"/>
      <c r="S179" s="227"/>
      <c r="T179" s="227"/>
      <c r="U179" s="227"/>
      <c r="V179" s="19"/>
      <c r="W179" s="19"/>
      <c r="X179" s="19"/>
      <c r="Y179" s="19"/>
      <c r="Z179" s="19"/>
      <c r="AA179" s="19"/>
      <c r="AB179" s="19"/>
      <c r="AC179" s="19"/>
      <c r="AD179" s="121"/>
      <c r="AE179" s="122"/>
      <c r="AF179" s="122"/>
      <c r="AG179" s="122"/>
      <c r="AH179" s="462"/>
      <c r="AI179" s="463"/>
      <c r="AJ179" s="114"/>
    </row>
    <row r="180" spans="1:36" ht="12.75">
      <c r="A180" s="460"/>
      <c r="B180" s="119"/>
      <c r="C180" s="461"/>
      <c r="D180" s="134"/>
      <c r="E180" s="120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227"/>
      <c r="S180" s="227"/>
      <c r="T180" s="227"/>
      <c r="U180" s="227"/>
      <c r="V180" s="19"/>
      <c r="W180" s="19"/>
      <c r="X180" s="19"/>
      <c r="Y180" s="19"/>
      <c r="Z180" s="19"/>
      <c r="AA180" s="19"/>
      <c r="AB180" s="19"/>
      <c r="AC180" s="19"/>
      <c r="AD180" s="121"/>
      <c r="AE180" s="122"/>
      <c r="AF180" s="122"/>
      <c r="AG180" s="122"/>
      <c r="AH180" s="462"/>
      <c r="AI180" s="463"/>
      <c r="AJ180" s="114"/>
    </row>
    <row r="181" spans="1:36" ht="12.75">
      <c r="A181" s="460"/>
      <c r="B181" s="119"/>
      <c r="C181" s="461"/>
      <c r="D181" s="134"/>
      <c r="E181" s="120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227"/>
      <c r="S181" s="227"/>
      <c r="T181" s="227"/>
      <c r="U181" s="227"/>
      <c r="V181" s="19"/>
      <c r="W181" s="19"/>
      <c r="X181" s="19"/>
      <c r="Y181" s="19"/>
      <c r="Z181" s="19"/>
      <c r="AA181" s="19"/>
      <c r="AB181" s="19"/>
      <c r="AC181" s="19"/>
      <c r="AD181" s="121"/>
      <c r="AE181" s="122"/>
      <c r="AF181" s="122"/>
      <c r="AG181" s="122"/>
      <c r="AH181" s="462"/>
      <c r="AI181" s="463"/>
      <c r="AJ181" s="114"/>
    </row>
    <row r="182" spans="1:36" ht="12.75">
      <c r="A182" s="460"/>
      <c r="B182" s="119"/>
      <c r="C182" s="461"/>
      <c r="D182" s="134"/>
      <c r="E182" s="120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227"/>
      <c r="S182" s="227"/>
      <c r="T182" s="227"/>
      <c r="U182" s="227"/>
      <c r="V182" s="19"/>
      <c r="W182" s="19"/>
      <c r="X182" s="19"/>
      <c r="Y182" s="19"/>
      <c r="Z182" s="19"/>
      <c r="AA182" s="19"/>
      <c r="AB182" s="19"/>
      <c r="AC182" s="19"/>
      <c r="AD182" s="121"/>
      <c r="AE182" s="122"/>
      <c r="AF182" s="122"/>
      <c r="AG182" s="122"/>
      <c r="AH182" s="462"/>
      <c r="AI182" s="463"/>
      <c r="AJ182" s="114"/>
    </row>
    <row r="183" spans="1:36" ht="12.75">
      <c r="A183" s="460"/>
      <c r="B183" s="119"/>
      <c r="C183" s="461"/>
      <c r="D183" s="134"/>
      <c r="E183" s="120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227"/>
      <c r="S183" s="227"/>
      <c r="T183" s="227"/>
      <c r="U183" s="227"/>
      <c r="V183" s="19"/>
      <c r="W183" s="19"/>
      <c r="X183" s="19"/>
      <c r="Y183" s="19"/>
      <c r="Z183" s="19"/>
      <c r="AA183" s="19"/>
      <c r="AB183" s="19"/>
      <c r="AC183" s="19"/>
      <c r="AD183" s="121"/>
      <c r="AE183" s="122"/>
      <c r="AF183" s="122"/>
      <c r="AG183" s="122"/>
      <c r="AH183" s="462"/>
      <c r="AI183" s="463"/>
      <c r="AJ183" s="114"/>
    </row>
    <row r="184" spans="1:36" ht="12.75">
      <c r="A184" s="460"/>
      <c r="B184" s="119"/>
      <c r="C184" s="461"/>
      <c r="D184" s="134"/>
      <c r="E184" s="120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227"/>
      <c r="S184" s="227"/>
      <c r="T184" s="227"/>
      <c r="U184" s="227"/>
      <c r="V184" s="19"/>
      <c r="W184" s="19"/>
      <c r="X184" s="19"/>
      <c r="Y184" s="19"/>
      <c r="Z184" s="19"/>
      <c r="AA184" s="19"/>
      <c r="AB184" s="19"/>
      <c r="AC184" s="19"/>
      <c r="AD184" s="121"/>
      <c r="AE184" s="122"/>
      <c r="AF184" s="122"/>
      <c r="AG184" s="122"/>
      <c r="AH184" s="462"/>
      <c r="AI184" s="463"/>
      <c r="AJ184" s="114"/>
    </row>
    <row r="185" spans="1:36" ht="12.75">
      <c r="A185" s="460"/>
      <c r="B185" s="119"/>
      <c r="C185" s="461"/>
      <c r="D185" s="134"/>
      <c r="E185" s="120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227"/>
      <c r="S185" s="227"/>
      <c r="T185" s="227"/>
      <c r="U185" s="227"/>
      <c r="V185" s="19"/>
      <c r="W185" s="19"/>
      <c r="X185" s="19"/>
      <c r="Y185" s="19"/>
      <c r="Z185" s="19"/>
      <c r="AA185" s="19"/>
      <c r="AB185" s="19"/>
      <c r="AC185" s="19"/>
      <c r="AD185" s="121"/>
      <c r="AE185" s="122"/>
      <c r="AF185" s="122"/>
      <c r="AG185" s="122"/>
      <c r="AH185" s="462"/>
      <c r="AI185" s="463"/>
      <c r="AJ185" s="114"/>
    </row>
    <row r="186" spans="1:36" ht="12.75">
      <c r="A186" s="460"/>
      <c r="B186" s="119"/>
      <c r="C186" s="461"/>
      <c r="D186" s="134"/>
      <c r="E186" s="120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227"/>
      <c r="S186" s="227"/>
      <c r="T186" s="227"/>
      <c r="U186" s="227"/>
      <c r="V186" s="19"/>
      <c r="W186" s="19"/>
      <c r="X186" s="19"/>
      <c r="Y186" s="19"/>
      <c r="Z186" s="19"/>
      <c r="AA186" s="19"/>
      <c r="AB186" s="19"/>
      <c r="AC186" s="19"/>
      <c r="AD186" s="121"/>
      <c r="AE186" s="122"/>
      <c r="AF186" s="122"/>
      <c r="AG186" s="122"/>
      <c r="AH186" s="462"/>
      <c r="AI186" s="463"/>
      <c r="AJ186" s="114"/>
    </row>
    <row r="187" spans="1:36" ht="12.75">
      <c r="A187" s="460"/>
      <c r="B187" s="119"/>
      <c r="C187" s="461"/>
      <c r="D187" s="134"/>
      <c r="E187" s="120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227"/>
      <c r="S187" s="227"/>
      <c r="T187" s="227"/>
      <c r="U187" s="227"/>
      <c r="V187" s="19"/>
      <c r="W187" s="19"/>
      <c r="X187" s="19"/>
      <c r="Y187" s="19"/>
      <c r="Z187" s="19"/>
      <c r="AA187" s="19"/>
      <c r="AB187" s="19"/>
      <c r="AC187" s="19"/>
      <c r="AD187" s="121"/>
      <c r="AE187" s="122"/>
      <c r="AF187" s="122"/>
      <c r="AG187" s="122"/>
      <c r="AH187" s="462"/>
      <c r="AI187" s="463"/>
      <c r="AJ187" s="114"/>
    </row>
    <row r="188" spans="1:36" ht="12.75">
      <c r="A188" s="460"/>
      <c r="B188" s="119"/>
      <c r="C188" s="461"/>
      <c r="D188" s="134"/>
      <c r="E188" s="120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227"/>
      <c r="S188" s="227"/>
      <c r="T188" s="227"/>
      <c r="U188" s="227"/>
      <c r="V188" s="19"/>
      <c r="W188" s="19"/>
      <c r="X188" s="19"/>
      <c r="Y188" s="19"/>
      <c r="Z188" s="19"/>
      <c r="AA188" s="19"/>
      <c r="AB188" s="19"/>
      <c r="AC188" s="19"/>
      <c r="AD188" s="121"/>
      <c r="AE188" s="122"/>
      <c r="AF188" s="122"/>
      <c r="AG188" s="122"/>
      <c r="AH188" s="462"/>
      <c r="AI188" s="463"/>
      <c r="AJ188" s="114"/>
    </row>
    <row r="189" spans="1:36" ht="12.75">
      <c r="A189" s="460"/>
      <c r="B189" s="119"/>
      <c r="C189" s="461"/>
      <c r="D189" s="134"/>
      <c r="E189" s="120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227"/>
      <c r="S189" s="227"/>
      <c r="T189" s="227"/>
      <c r="U189" s="227"/>
      <c r="V189" s="19"/>
      <c r="W189" s="19"/>
      <c r="X189" s="19"/>
      <c r="Y189" s="19"/>
      <c r="Z189" s="19"/>
      <c r="AA189" s="19"/>
      <c r="AB189" s="19"/>
      <c r="AC189" s="19"/>
      <c r="AD189" s="121"/>
      <c r="AE189" s="122"/>
      <c r="AF189" s="122"/>
      <c r="AG189" s="122"/>
      <c r="AH189" s="462"/>
      <c r="AI189" s="463"/>
      <c r="AJ189" s="114"/>
    </row>
    <row r="190" spans="1:36" ht="12.75">
      <c r="A190" s="460"/>
      <c r="B190" s="119"/>
      <c r="C190" s="461"/>
      <c r="D190" s="134"/>
      <c r="E190" s="120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227"/>
      <c r="S190" s="227"/>
      <c r="T190" s="227"/>
      <c r="U190" s="227"/>
      <c r="V190" s="19"/>
      <c r="W190" s="19"/>
      <c r="X190" s="19"/>
      <c r="Y190" s="19"/>
      <c r="Z190" s="19"/>
      <c r="AA190" s="19"/>
      <c r="AB190" s="19"/>
      <c r="AC190" s="19"/>
      <c r="AD190" s="121"/>
      <c r="AE190" s="122"/>
      <c r="AF190" s="122"/>
      <c r="AG190" s="122"/>
      <c r="AH190" s="462"/>
      <c r="AI190" s="463"/>
      <c r="AJ190" s="114"/>
    </row>
    <row r="191" spans="1:36" ht="12.75">
      <c r="A191" s="460"/>
      <c r="B191" s="119"/>
      <c r="C191" s="461"/>
      <c r="D191" s="134"/>
      <c r="E191" s="120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227"/>
      <c r="S191" s="227"/>
      <c r="T191" s="227"/>
      <c r="U191" s="227"/>
      <c r="V191" s="19"/>
      <c r="W191" s="19"/>
      <c r="X191" s="19"/>
      <c r="Y191" s="19"/>
      <c r="Z191" s="19"/>
      <c r="AA191" s="19"/>
      <c r="AB191" s="19"/>
      <c r="AC191" s="19"/>
      <c r="AD191" s="121"/>
      <c r="AE191" s="122"/>
      <c r="AF191" s="122"/>
      <c r="AG191" s="122"/>
      <c r="AH191" s="462"/>
      <c r="AI191" s="463"/>
      <c r="AJ191" s="114"/>
    </row>
    <row r="192" spans="1:36" ht="12.75">
      <c r="A192" s="460"/>
      <c r="B192" s="119"/>
      <c r="C192" s="461"/>
      <c r="D192" s="134"/>
      <c r="E192" s="120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227"/>
      <c r="S192" s="227"/>
      <c r="T192" s="227"/>
      <c r="U192" s="227"/>
      <c r="V192" s="19"/>
      <c r="W192" s="19"/>
      <c r="X192" s="19"/>
      <c r="Y192" s="19"/>
      <c r="Z192" s="19"/>
      <c r="AA192" s="19"/>
      <c r="AB192" s="19"/>
      <c r="AC192" s="19"/>
      <c r="AD192" s="121"/>
      <c r="AE192" s="122"/>
      <c r="AF192" s="122"/>
      <c r="AG192" s="122"/>
      <c r="AH192" s="462"/>
      <c r="AI192" s="463"/>
      <c r="AJ192" s="114"/>
    </row>
    <row r="193" spans="1:36" ht="12.75">
      <c r="A193" s="460"/>
      <c r="B193" s="119"/>
      <c r="C193" s="461"/>
      <c r="D193" s="134"/>
      <c r="E193" s="120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227"/>
      <c r="S193" s="227"/>
      <c r="T193" s="227"/>
      <c r="U193" s="227"/>
      <c r="V193" s="19"/>
      <c r="W193" s="19"/>
      <c r="X193" s="19"/>
      <c r="Y193" s="19"/>
      <c r="Z193" s="19"/>
      <c r="AA193" s="19"/>
      <c r="AB193" s="19"/>
      <c r="AC193" s="19"/>
      <c r="AD193" s="121"/>
      <c r="AE193" s="122"/>
      <c r="AF193" s="122"/>
      <c r="AG193" s="122"/>
      <c r="AH193" s="462"/>
      <c r="AI193" s="463"/>
      <c r="AJ193" s="114"/>
    </row>
    <row r="194" spans="1:36" ht="12.75">
      <c r="A194" s="460"/>
      <c r="B194" s="119"/>
      <c r="C194" s="461"/>
      <c r="D194" s="134"/>
      <c r="E194" s="120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227"/>
      <c r="S194" s="227"/>
      <c r="T194" s="227"/>
      <c r="U194" s="227"/>
      <c r="V194" s="19"/>
      <c r="W194" s="19"/>
      <c r="X194" s="19"/>
      <c r="Y194" s="19"/>
      <c r="Z194" s="19"/>
      <c r="AA194" s="19"/>
      <c r="AB194" s="19"/>
      <c r="AC194" s="19"/>
      <c r="AD194" s="121"/>
      <c r="AE194" s="122"/>
      <c r="AF194" s="122"/>
      <c r="AG194" s="122"/>
      <c r="AH194" s="462"/>
      <c r="AI194" s="463"/>
      <c r="AJ194" s="114"/>
    </row>
    <row r="195" spans="1:36" ht="12.75">
      <c r="A195" s="118"/>
      <c r="B195" s="114"/>
      <c r="C195" s="114"/>
      <c r="D195" s="189"/>
      <c r="E195" s="188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228"/>
      <c r="S195" s="228"/>
      <c r="T195" s="228"/>
      <c r="U195" s="22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114"/>
      <c r="AF195" s="190"/>
      <c r="AG195" s="114"/>
      <c r="AH195" s="114"/>
      <c r="AI195" s="114"/>
      <c r="AJ195" s="114"/>
    </row>
    <row r="196" spans="1:36" ht="12.75">
      <c r="A196" s="118"/>
      <c r="B196" s="114"/>
      <c r="C196" s="114"/>
      <c r="D196" s="189"/>
      <c r="E196" s="188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228"/>
      <c r="S196" s="228"/>
      <c r="T196" s="228"/>
      <c r="U196" s="22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114"/>
      <c r="AF196" s="190"/>
      <c r="AG196" s="114"/>
      <c r="AH196" s="114"/>
      <c r="AI196" s="114"/>
      <c r="AJ196" s="114"/>
    </row>
    <row r="197" spans="1:36" ht="12.75">
      <c r="A197" s="118"/>
      <c r="B197" s="114"/>
      <c r="C197" s="114"/>
      <c r="D197" s="189"/>
      <c r="E197" s="188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228"/>
      <c r="S197" s="228"/>
      <c r="T197" s="228"/>
      <c r="U197" s="228"/>
      <c r="V197" s="189"/>
      <c r="W197" s="189"/>
      <c r="X197" s="189"/>
      <c r="Y197" s="189"/>
      <c r="Z197" s="189"/>
      <c r="AA197" s="189"/>
      <c r="AB197" s="189"/>
      <c r="AC197" s="189"/>
      <c r="AD197" s="190"/>
      <c r="AE197" s="114"/>
      <c r="AF197" s="190"/>
      <c r="AG197" s="114"/>
      <c r="AH197" s="114"/>
      <c r="AI197" s="114"/>
      <c r="AJ197" s="114"/>
    </row>
    <row r="198" spans="1:36" ht="12.75">
      <c r="A198" s="118"/>
      <c r="B198" s="114"/>
      <c r="C198" s="114"/>
      <c r="D198" s="189"/>
      <c r="E198" s="188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228"/>
      <c r="S198" s="228"/>
      <c r="T198" s="228"/>
      <c r="U198" s="228"/>
      <c r="V198" s="189"/>
      <c r="W198" s="189"/>
      <c r="X198" s="189"/>
      <c r="Y198" s="189"/>
      <c r="Z198" s="189"/>
      <c r="AA198" s="189"/>
      <c r="AB198" s="189"/>
      <c r="AC198" s="189"/>
      <c r="AD198" s="190"/>
      <c r="AE198" s="114"/>
      <c r="AF198" s="190"/>
      <c r="AG198" s="114"/>
      <c r="AH198" s="114"/>
      <c r="AI198" s="114"/>
      <c r="AJ198" s="114"/>
    </row>
    <row r="199" spans="1:36" ht="12.75">
      <c r="A199" s="118"/>
      <c r="B199" s="114"/>
      <c r="C199" s="114"/>
      <c r="D199" s="189"/>
      <c r="E199" s="188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228"/>
      <c r="S199" s="228"/>
      <c r="T199" s="228"/>
      <c r="U199" s="228"/>
      <c r="V199" s="189"/>
      <c r="W199" s="189"/>
      <c r="X199" s="189"/>
      <c r="Y199" s="189"/>
      <c r="Z199" s="189"/>
      <c r="AA199" s="189"/>
      <c r="AB199" s="189"/>
      <c r="AC199" s="189"/>
      <c r="AD199" s="190"/>
      <c r="AE199" s="114"/>
      <c r="AF199" s="190"/>
      <c r="AG199" s="114"/>
      <c r="AH199" s="114"/>
      <c r="AI199" s="114"/>
      <c r="AJ199" s="114"/>
    </row>
    <row r="200" spans="1:36" ht="12.75">
      <c r="A200" s="118"/>
      <c r="B200" s="114"/>
      <c r="C200" s="114"/>
      <c r="D200" s="189"/>
      <c r="E200" s="188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228"/>
      <c r="S200" s="228"/>
      <c r="T200" s="228"/>
      <c r="U200" s="228"/>
      <c r="V200" s="189"/>
      <c r="W200" s="189"/>
      <c r="X200" s="189"/>
      <c r="Y200" s="189"/>
      <c r="Z200" s="189"/>
      <c r="AA200" s="189"/>
      <c r="AB200" s="189"/>
      <c r="AC200" s="189"/>
      <c r="AD200" s="190"/>
      <c r="AE200" s="114"/>
      <c r="AF200" s="190"/>
      <c r="AG200" s="114"/>
      <c r="AH200" s="114"/>
      <c r="AI200" s="114"/>
      <c r="AJ200" s="114"/>
    </row>
    <row r="201" spans="1:36" ht="12.75">
      <c r="A201" s="118"/>
      <c r="B201" s="114"/>
      <c r="C201" s="114"/>
      <c r="D201" s="189"/>
      <c r="E201" s="188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228"/>
      <c r="S201" s="228"/>
      <c r="T201" s="228"/>
      <c r="U201" s="228"/>
      <c r="V201" s="189"/>
      <c r="W201" s="189"/>
      <c r="X201" s="189"/>
      <c r="Y201" s="189"/>
      <c r="Z201" s="189"/>
      <c r="AA201" s="189"/>
      <c r="AB201" s="189"/>
      <c r="AC201" s="189"/>
      <c r="AD201" s="190"/>
      <c r="AE201" s="114"/>
      <c r="AF201" s="190"/>
      <c r="AG201" s="114"/>
      <c r="AH201" s="114"/>
      <c r="AI201" s="114"/>
      <c r="AJ201" s="114"/>
    </row>
    <row r="202" spans="1:36" ht="12.75">
      <c r="A202" s="118"/>
      <c r="B202" s="114"/>
      <c r="C202" s="114"/>
      <c r="D202" s="189"/>
      <c r="E202" s="188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228"/>
      <c r="S202" s="228"/>
      <c r="T202" s="228"/>
      <c r="U202" s="228"/>
      <c r="V202" s="189"/>
      <c r="W202" s="189"/>
      <c r="X202" s="189"/>
      <c r="Y202" s="189"/>
      <c r="Z202" s="189"/>
      <c r="AA202" s="189"/>
      <c r="AB202" s="189"/>
      <c r="AC202" s="189"/>
      <c r="AD202" s="190"/>
      <c r="AE202" s="114"/>
      <c r="AF202" s="190"/>
      <c r="AG202" s="114"/>
      <c r="AH202" s="114"/>
      <c r="AI202" s="114"/>
      <c r="AJ202" s="114"/>
    </row>
    <row r="203" spans="1:36" ht="12.75">
      <c r="A203" s="118"/>
      <c r="B203" s="114"/>
      <c r="C203" s="114"/>
      <c r="D203" s="189"/>
      <c r="E203" s="188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228"/>
      <c r="S203" s="228"/>
      <c r="T203" s="228"/>
      <c r="U203" s="228"/>
      <c r="V203" s="189"/>
      <c r="W203" s="189"/>
      <c r="X203" s="189"/>
      <c r="Y203" s="189"/>
      <c r="Z203" s="189"/>
      <c r="AA203" s="189"/>
      <c r="AB203" s="189"/>
      <c r="AC203" s="189"/>
      <c r="AD203" s="190"/>
      <c r="AE203" s="114"/>
      <c r="AF203" s="190"/>
      <c r="AG203" s="114"/>
      <c r="AH203" s="114"/>
      <c r="AI203" s="114"/>
      <c r="AJ203" s="114"/>
    </row>
    <row r="204" spans="1:36" ht="12.75">
      <c r="A204" s="118"/>
      <c r="B204" s="114"/>
      <c r="C204" s="114"/>
      <c r="D204" s="189"/>
      <c r="E204" s="188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228"/>
      <c r="S204" s="228"/>
      <c r="T204" s="228"/>
      <c r="U204" s="228"/>
      <c r="V204" s="189"/>
      <c r="W204" s="189"/>
      <c r="X204" s="189"/>
      <c r="Y204" s="189"/>
      <c r="Z204" s="189"/>
      <c r="AA204" s="189"/>
      <c r="AB204" s="189"/>
      <c r="AC204" s="189"/>
      <c r="AD204" s="190"/>
      <c r="AE204" s="114"/>
      <c r="AF204" s="190"/>
      <c r="AG204" s="114"/>
      <c r="AH204" s="114"/>
      <c r="AI204" s="114"/>
      <c r="AJ204" s="114"/>
    </row>
    <row r="205" spans="1:36" ht="12.75">
      <c r="A205" s="118"/>
      <c r="B205" s="114"/>
      <c r="C205" s="114"/>
      <c r="D205" s="189"/>
      <c r="E205" s="188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228"/>
      <c r="S205" s="228"/>
      <c r="T205" s="228"/>
      <c r="U205" s="228"/>
      <c r="V205" s="189"/>
      <c r="W205" s="189"/>
      <c r="X205" s="189"/>
      <c r="Y205" s="189"/>
      <c r="Z205" s="189"/>
      <c r="AA205" s="189"/>
      <c r="AB205" s="189"/>
      <c r="AC205" s="189"/>
      <c r="AD205" s="190"/>
      <c r="AE205" s="114"/>
      <c r="AF205" s="190"/>
      <c r="AG205" s="114"/>
      <c r="AH205" s="114"/>
      <c r="AI205" s="114"/>
      <c r="AJ205" s="114"/>
    </row>
    <row r="206" spans="1:36" ht="12.75">
      <c r="A206" s="118"/>
      <c r="B206" s="114"/>
      <c r="C206" s="114"/>
      <c r="D206" s="189"/>
      <c r="E206" s="188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228"/>
      <c r="S206" s="228"/>
      <c r="T206" s="228"/>
      <c r="U206" s="228"/>
      <c r="V206" s="189"/>
      <c r="W206" s="189"/>
      <c r="X206" s="189"/>
      <c r="Y206" s="189"/>
      <c r="Z206" s="189"/>
      <c r="AA206" s="189"/>
      <c r="AB206" s="189"/>
      <c r="AC206" s="189"/>
      <c r="AD206" s="190"/>
      <c r="AE206" s="114"/>
      <c r="AF206" s="190"/>
      <c r="AG206" s="114"/>
      <c r="AH206" s="114"/>
      <c r="AI206" s="114"/>
      <c r="AJ206" s="114"/>
    </row>
    <row r="207" spans="1:36" ht="12.75">
      <c r="A207" s="118"/>
      <c r="B207" s="114"/>
      <c r="C207" s="114"/>
      <c r="D207" s="189"/>
      <c r="E207" s="188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228"/>
      <c r="S207" s="228"/>
      <c r="T207" s="228"/>
      <c r="U207" s="228"/>
      <c r="V207" s="189"/>
      <c r="W207" s="189"/>
      <c r="X207" s="189"/>
      <c r="Y207" s="189"/>
      <c r="Z207" s="189"/>
      <c r="AA207" s="189"/>
      <c r="AB207" s="189"/>
      <c r="AC207" s="189"/>
      <c r="AD207" s="190"/>
      <c r="AE207" s="114"/>
      <c r="AF207" s="190"/>
      <c r="AG207" s="114"/>
      <c r="AH207" s="114"/>
      <c r="AI207" s="114"/>
      <c r="AJ207" s="114"/>
    </row>
    <row r="208" spans="1:36" ht="12.75">
      <c r="A208" s="118"/>
      <c r="B208" s="114"/>
      <c r="C208" s="114"/>
      <c r="D208" s="189"/>
      <c r="E208" s="188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228"/>
      <c r="S208" s="228"/>
      <c r="T208" s="228"/>
      <c r="U208" s="228"/>
      <c r="V208" s="189"/>
      <c r="W208" s="189"/>
      <c r="X208" s="189"/>
      <c r="Y208" s="189"/>
      <c r="Z208" s="189"/>
      <c r="AA208" s="189"/>
      <c r="AB208" s="189"/>
      <c r="AC208" s="189"/>
      <c r="AD208" s="190"/>
      <c r="AE208" s="114"/>
      <c r="AF208" s="190"/>
      <c r="AG208" s="114"/>
      <c r="AH208" s="114"/>
      <c r="AI208" s="114"/>
      <c r="AJ208" s="114"/>
    </row>
    <row r="209" spans="1:36" ht="12.75">
      <c r="A209" s="118"/>
      <c r="B209" s="114"/>
      <c r="C209" s="114"/>
      <c r="D209" s="189"/>
      <c r="E209" s="188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228"/>
      <c r="S209" s="228"/>
      <c r="T209" s="228"/>
      <c r="U209" s="228"/>
      <c r="V209" s="189"/>
      <c r="W209" s="189"/>
      <c r="X209" s="189"/>
      <c r="Y209" s="189"/>
      <c r="Z209" s="189"/>
      <c r="AA209" s="189"/>
      <c r="AB209" s="189"/>
      <c r="AC209" s="189"/>
      <c r="AD209" s="190"/>
      <c r="AE209" s="114"/>
      <c r="AF209" s="190"/>
      <c r="AG209" s="114"/>
      <c r="AH209" s="114"/>
      <c r="AI209" s="114"/>
      <c r="AJ209" s="114"/>
    </row>
    <row r="210" spans="1:36" ht="12.75">
      <c r="A210" s="118"/>
      <c r="B210" s="114"/>
      <c r="C210" s="114"/>
      <c r="D210" s="189"/>
      <c r="E210" s="188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228"/>
      <c r="S210" s="228"/>
      <c r="T210" s="228"/>
      <c r="U210" s="228"/>
      <c r="V210" s="189"/>
      <c r="W210" s="189"/>
      <c r="X210" s="189"/>
      <c r="Y210" s="189"/>
      <c r="Z210" s="189"/>
      <c r="AA210" s="189"/>
      <c r="AB210" s="189"/>
      <c r="AC210" s="189"/>
      <c r="AD210" s="190"/>
      <c r="AE210" s="114"/>
      <c r="AF210" s="190"/>
      <c r="AG210" s="114"/>
      <c r="AH210" s="114"/>
      <c r="AI210" s="114"/>
      <c r="AJ210" s="114"/>
    </row>
    <row r="211" spans="1:36" ht="12.75">
      <c r="A211" s="118"/>
      <c r="B211" s="114"/>
      <c r="C211" s="114"/>
      <c r="D211" s="189"/>
      <c r="E211" s="188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228"/>
      <c r="S211" s="228"/>
      <c r="T211" s="228"/>
      <c r="U211" s="228"/>
      <c r="V211" s="189"/>
      <c r="W211" s="189"/>
      <c r="X211" s="189"/>
      <c r="Y211" s="189"/>
      <c r="Z211" s="189"/>
      <c r="AA211" s="189"/>
      <c r="AB211" s="189"/>
      <c r="AC211" s="189"/>
      <c r="AD211" s="190"/>
      <c r="AE211" s="114"/>
      <c r="AF211" s="190"/>
      <c r="AG211" s="114"/>
      <c r="AH211" s="114"/>
      <c r="AI211" s="114"/>
      <c r="AJ211" s="114"/>
    </row>
    <row r="212" spans="1:36" ht="12.75">
      <c r="A212" s="118"/>
      <c r="B212" s="114"/>
      <c r="C212" s="114"/>
      <c r="D212" s="189"/>
      <c r="E212" s="188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228"/>
      <c r="S212" s="228"/>
      <c r="T212" s="228"/>
      <c r="U212" s="228"/>
      <c r="V212" s="189"/>
      <c r="W212" s="189"/>
      <c r="X212" s="189"/>
      <c r="Y212" s="189"/>
      <c r="Z212" s="189"/>
      <c r="AA212" s="189"/>
      <c r="AB212" s="189"/>
      <c r="AC212" s="189"/>
      <c r="AD212" s="190"/>
      <c r="AE212" s="114"/>
      <c r="AF212" s="190"/>
      <c r="AG212" s="114"/>
      <c r="AH212" s="114"/>
      <c r="AI212" s="114"/>
      <c r="AJ212" s="114"/>
    </row>
    <row r="213" spans="1:36" ht="12.75">
      <c r="A213" s="118"/>
      <c r="B213" s="114"/>
      <c r="C213" s="114"/>
      <c r="D213" s="189"/>
      <c r="E213" s="188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228"/>
      <c r="S213" s="228"/>
      <c r="T213" s="228"/>
      <c r="U213" s="228"/>
      <c r="V213" s="189"/>
      <c r="W213" s="189"/>
      <c r="X213" s="189"/>
      <c r="Y213" s="189"/>
      <c r="Z213" s="189"/>
      <c r="AA213" s="189"/>
      <c r="AB213" s="189"/>
      <c r="AC213" s="189"/>
      <c r="AD213" s="190"/>
      <c r="AE213" s="114"/>
      <c r="AF213" s="190"/>
      <c r="AG213" s="114"/>
      <c r="AH213" s="114"/>
      <c r="AI213" s="114"/>
      <c r="AJ213" s="114"/>
    </row>
    <row r="214" spans="1:36" ht="12.75">
      <c r="A214" s="118"/>
      <c r="B214" s="114"/>
      <c r="C214" s="114"/>
      <c r="D214" s="189"/>
      <c r="E214" s="188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228"/>
      <c r="S214" s="228"/>
      <c r="T214" s="228"/>
      <c r="U214" s="228"/>
      <c r="V214" s="189"/>
      <c r="W214" s="189"/>
      <c r="X214" s="189"/>
      <c r="Y214" s="189"/>
      <c r="Z214" s="189"/>
      <c r="AA214" s="189"/>
      <c r="AB214" s="189"/>
      <c r="AC214" s="189"/>
      <c r="AD214" s="190"/>
      <c r="AE214" s="114"/>
      <c r="AF214" s="190"/>
      <c r="AG214" s="114"/>
      <c r="AH214" s="114"/>
      <c r="AI214" s="114"/>
      <c r="AJ214" s="114"/>
    </row>
    <row r="215" spans="1:36" ht="12.75">
      <c r="A215" s="118"/>
      <c r="B215" s="114"/>
      <c r="C215" s="114"/>
      <c r="D215" s="189"/>
      <c r="E215" s="188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228"/>
      <c r="S215" s="228"/>
      <c r="T215" s="228"/>
      <c r="U215" s="228"/>
      <c r="V215" s="189"/>
      <c r="W215" s="189"/>
      <c r="X215" s="189"/>
      <c r="Y215" s="189"/>
      <c r="Z215" s="189"/>
      <c r="AA215" s="189"/>
      <c r="AB215" s="189"/>
      <c r="AC215" s="189"/>
      <c r="AD215" s="190"/>
      <c r="AE215" s="114"/>
      <c r="AF215" s="190"/>
      <c r="AG215" s="114"/>
      <c r="AH215" s="114"/>
      <c r="AI215" s="114"/>
      <c r="AJ215" s="114"/>
    </row>
    <row r="216" spans="1:36" ht="12.75">
      <c r="A216" s="118"/>
      <c r="B216" s="114"/>
      <c r="C216" s="114"/>
      <c r="D216" s="189"/>
      <c r="E216" s="188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228"/>
      <c r="S216" s="228"/>
      <c r="T216" s="228"/>
      <c r="U216" s="228"/>
      <c r="V216" s="189"/>
      <c r="W216" s="189"/>
      <c r="X216" s="189"/>
      <c r="Y216" s="189"/>
      <c r="Z216" s="189"/>
      <c r="AA216" s="189"/>
      <c r="AB216" s="189"/>
      <c r="AC216" s="189"/>
      <c r="AD216" s="190"/>
      <c r="AE216" s="114"/>
      <c r="AF216" s="190"/>
      <c r="AG216" s="114"/>
      <c r="AH216" s="114"/>
      <c r="AI216" s="114"/>
      <c r="AJ216" s="114"/>
    </row>
    <row r="217" spans="1:36" ht="12.75">
      <c r="A217" s="118"/>
      <c r="B217" s="114"/>
      <c r="C217" s="114"/>
      <c r="D217" s="189"/>
      <c r="E217" s="188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228"/>
      <c r="S217" s="228"/>
      <c r="T217" s="228"/>
      <c r="U217" s="228"/>
      <c r="V217" s="189"/>
      <c r="W217" s="189"/>
      <c r="X217" s="189"/>
      <c r="Y217" s="189"/>
      <c r="Z217" s="189"/>
      <c r="AA217" s="189"/>
      <c r="AB217" s="189"/>
      <c r="AC217" s="189"/>
      <c r="AD217" s="190"/>
      <c r="AE217" s="114"/>
      <c r="AF217" s="190"/>
      <c r="AG217" s="114"/>
      <c r="AH217" s="114"/>
      <c r="AI217" s="114"/>
      <c r="AJ217" s="114"/>
    </row>
    <row r="218" spans="1:36" ht="12.75">
      <c r="A218" s="118"/>
      <c r="B218" s="114"/>
      <c r="C218" s="114"/>
      <c r="D218" s="189"/>
      <c r="E218" s="188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228"/>
      <c r="S218" s="228"/>
      <c r="T218" s="228"/>
      <c r="U218" s="228"/>
      <c r="V218" s="189"/>
      <c r="W218" s="189"/>
      <c r="X218" s="189"/>
      <c r="Y218" s="189"/>
      <c r="Z218" s="189"/>
      <c r="AA218" s="189"/>
      <c r="AB218" s="189"/>
      <c r="AC218" s="189"/>
      <c r="AD218" s="190"/>
      <c r="AE218" s="114"/>
      <c r="AF218" s="190"/>
      <c r="AG218" s="114"/>
      <c r="AH218" s="114"/>
      <c r="AI218" s="114"/>
      <c r="AJ218" s="114"/>
    </row>
    <row r="219" spans="1:36" ht="12.75">
      <c r="A219" s="118"/>
      <c r="B219" s="114"/>
      <c r="C219" s="114"/>
      <c r="D219" s="189"/>
      <c r="E219" s="188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228"/>
      <c r="S219" s="228"/>
      <c r="T219" s="228"/>
      <c r="U219" s="228"/>
      <c r="V219" s="189"/>
      <c r="W219" s="189"/>
      <c r="X219" s="189"/>
      <c r="Y219" s="189"/>
      <c r="Z219" s="189"/>
      <c r="AA219" s="189"/>
      <c r="AB219" s="189"/>
      <c r="AC219" s="189"/>
      <c r="AD219" s="190"/>
      <c r="AE219" s="114"/>
      <c r="AF219" s="190"/>
      <c r="AG219" s="114"/>
      <c r="AH219" s="114"/>
      <c r="AI219" s="114"/>
      <c r="AJ219" s="114"/>
    </row>
    <row r="220" spans="1:36" ht="12.75">
      <c r="A220" s="118"/>
      <c r="B220" s="114"/>
      <c r="C220" s="114"/>
      <c r="D220" s="189"/>
      <c r="E220" s="188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228"/>
      <c r="S220" s="228"/>
      <c r="T220" s="228"/>
      <c r="U220" s="228"/>
      <c r="V220" s="189"/>
      <c r="W220" s="189"/>
      <c r="X220" s="189"/>
      <c r="Y220" s="189"/>
      <c r="Z220" s="189"/>
      <c r="AA220" s="189"/>
      <c r="AB220" s="189"/>
      <c r="AC220" s="189"/>
      <c r="AD220" s="190"/>
      <c r="AE220" s="114"/>
      <c r="AF220" s="190"/>
      <c r="AG220" s="114"/>
      <c r="AH220" s="114"/>
      <c r="AI220" s="114"/>
      <c r="AJ220" s="114"/>
    </row>
    <row r="221" spans="1:36" ht="12.75">
      <c r="A221" s="118"/>
      <c r="B221" s="114"/>
      <c r="C221" s="114"/>
      <c r="D221" s="189"/>
      <c r="E221" s="188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228"/>
      <c r="S221" s="228"/>
      <c r="T221" s="228"/>
      <c r="U221" s="228"/>
      <c r="V221" s="189"/>
      <c r="W221" s="189"/>
      <c r="X221" s="189"/>
      <c r="Y221" s="189"/>
      <c r="Z221" s="189"/>
      <c r="AA221" s="189"/>
      <c r="AB221" s="189"/>
      <c r="AC221" s="189"/>
      <c r="AD221" s="190"/>
      <c r="AE221" s="114"/>
      <c r="AF221" s="190"/>
      <c r="AG221" s="114"/>
      <c r="AH221" s="114"/>
      <c r="AI221" s="114"/>
      <c r="AJ221" s="114"/>
    </row>
    <row r="222" spans="1:36" ht="12.75">
      <c r="A222" s="118"/>
      <c r="B222" s="114"/>
      <c r="C222" s="114"/>
      <c r="D222" s="189"/>
      <c r="E222" s="188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228"/>
      <c r="S222" s="228"/>
      <c r="T222" s="228"/>
      <c r="U222" s="228"/>
      <c r="V222" s="189"/>
      <c r="W222" s="189"/>
      <c r="X222" s="189"/>
      <c r="Y222" s="189"/>
      <c r="Z222" s="189"/>
      <c r="AA222" s="189"/>
      <c r="AB222" s="189"/>
      <c r="AC222" s="189"/>
      <c r="AD222" s="190"/>
      <c r="AE222" s="114"/>
      <c r="AF222" s="190"/>
      <c r="AG222" s="114"/>
      <c r="AH222" s="114"/>
      <c r="AI222" s="114"/>
      <c r="AJ222" s="114"/>
    </row>
    <row r="223" spans="1:36" ht="12.75">
      <c r="A223" s="118"/>
      <c r="B223" s="114"/>
      <c r="C223" s="114"/>
      <c r="D223" s="189"/>
      <c r="E223" s="188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228"/>
      <c r="S223" s="228"/>
      <c r="T223" s="228"/>
      <c r="U223" s="228"/>
      <c r="V223" s="189"/>
      <c r="W223" s="189"/>
      <c r="X223" s="189"/>
      <c r="Y223" s="189"/>
      <c r="Z223" s="189"/>
      <c r="AA223" s="189"/>
      <c r="AB223" s="189"/>
      <c r="AC223" s="189"/>
      <c r="AD223" s="190"/>
      <c r="AE223" s="114"/>
      <c r="AF223" s="190"/>
      <c r="AG223" s="114"/>
      <c r="AH223" s="114"/>
      <c r="AI223" s="114"/>
      <c r="AJ223" s="114"/>
    </row>
    <row r="224" spans="1:36" ht="12.75">
      <c r="A224" s="118"/>
      <c r="B224" s="114"/>
      <c r="C224" s="114"/>
      <c r="D224" s="189"/>
      <c r="E224" s="188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228"/>
      <c r="S224" s="228"/>
      <c r="T224" s="228"/>
      <c r="U224" s="228"/>
      <c r="V224" s="189"/>
      <c r="W224" s="189"/>
      <c r="X224" s="189"/>
      <c r="Y224" s="189"/>
      <c r="Z224" s="189"/>
      <c r="AA224" s="189"/>
      <c r="AB224" s="189"/>
      <c r="AC224" s="189"/>
      <c r="AD224" s="190"/>
      <c r="AE224" s="114"/>
      <c r="AF224" s="190"/>
      <c r="AG224" s="114"/>
      <c r="AH224" s="114"/>
      <c r="AI224" s="114"/>
      <c r="AJ224" s="114"/>
    </row>
    <row r="225" spans="1:36" ht="12.75">
      <c r="A225" s="118"/>
      <c r="B225" s="114"/>
      <c r="C225" s="114"/>
      <c r="D225" s="189"/>
      <c r="E225" s="188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228"/>
      <c r="S225" s="228"/>
      <c r="T225" s="228"/>
      <c r="U225" s="228"/>
      <c r="V225" s="189"/>
      <c r="W225" s="189"/>
      <c r="X225" s="189"/>
      <c r="Y225" s="189"/>
      <c r="Z225" s="189"/>
      <c r="AA225" s="189"/>
      <c r="AB225" s="189"/>
      <c r="AC225" s="189"/>
      <c r="AD225" s="190"/>
      <c r="AE225" s="114"/>
      <c r="AF225" s="190"/>
      <c r="AG225" s="114"/>
      <c r="AH225" s="114"/>
      <c r="AI225" s="114"/>
      <c r="AJ225" s="114"/>
    </row>
    <row r="226" spans="1:36" ht="12.75">
      <c r="A226" s="118"/>
      <c r="B226" s="114"/>
      <c r="C226" s="114"/>
      <c r="D226" s="189"/>
      <c r="E226" s="188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228"/>
      <c r="S226" s="228"/>
      <c r="T226" s="228"/>
      <c r="U226" s="228"/>
      <c r="V226" s="189"/>
      <c r="W226" s="189"/>
      <c r="X226" s="189"/>
      <c r="Y226" s="189"/>
      <c r="Z226" s="189"/>
      <c r="AA226" s="189"/>
      <c r="AB226" s="189"/>
      <c r="AC226" s="189"/>
      <c r="AD226" s="190"/>
      <c r="AE226" s="114"/>
      <c r="AF226" s="190"/>
      <c r="AG226" s="114"/>
      <c r="AH226" s="114"/>
      <c r="AI226" s="114"/>
      <c r="AJ226" s="114"/>
    </row>
    <row r="227" spans="1:36" ht="12.75">
      <c r="A227" s="118"/>
      <c r="B227" s="114"/>
      <c r="C227" s="114"/>
      <c r="D227" s="189"/>
      <c r="E227" s="188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228"/>
      <c r="S227" s="228"/>
      <c r="T227" s="228"/>
      <c r="U227" s="228"/>
      <c r="V227" s="189"/>
      <c r="W227" s="189"/>
      <c r="X227" s="189"/>
      <c r="Y227" s="189"/>
      <c r="Z227" s="189"/>
      <c r="AA227" s="189"/>
      <c r="AB227" s="189"/>
      <c r="AC227" s="189"/>
      <c r="AD227" s="190"/>
      <c r="AE227" s="114"/>
      <c r="AF227" s="190"/>
      <c r="AG227" s="114"/>
      <c r="AH227" s="114"/>
      <c r="AI227" s="114"/>
      <c r="AJ227" s="114"/>
    </row>
    <row r="228" spans="1:36" ht="12.75">
      <c r="A228" s="118"/>
      <c r="B228" s="114"/>
      <c r="C228" s="114"/>
      <c r="D228" s="189"/>
      <c r="E228" s="188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228"/>
      <c r="S228" s="228"/>
      <c r="T228" s="228"/>
      <c r="U228" s="228"/>
      <c r="V228" s="189"/>
      <c r="W228" s="189"/>
      <c r="X228" s="189"/>
      <c r="Y228" s="189"/>
      <c r="Z228" s="189"/>
      <c r="AA228" s="189"/>
      <c r="AB228" s="189"/>
      <c r="AC228" s="189"/>
      <c r="AD228" s="190"/>
      <c r="AE228" s="114"/>
      <c r="AF228" s="190"/>
      <c r="AG228" s="114"/>
      <c r="AH228" s="114"/>
      <c r="AI228" s="114"/>
      <c r="AJ228" s="114"/>
    </row>
    <row r="229" spans="1:36" ht="12.75">
      <c r="A229" s="118"/>
      <c r="B229" s="114"/>
      <c r="C229" s="114"/>
      <c r="D229" s="189"/>
      <c r="E229" s="188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228"/>
      <c r="S229" s="228"/>
      <c r="T229" s="228"/>
      <c r="U229" s="228"/>
      <c r="V229" s="189"/>
      <c r="W229" s="189"/>
      <c r="X229" s="189"/>
      <c r="Y229" s="189"/>
      <c r="Z229" s="189"/>
      <c r="AA229" s="189"/>
      <c r="AB229" s="189"/>
      <c r="AC229" s="189"/>
      <c r="AD229" s="190"/>
      <c r="AE229" s="114"/>
      <c r="AF229" s="190"/>
      <c r="AG229" s="114"/>
      <c r="AH229" s="114"/>
      <c r="AI229" s="114"/>
      <c r="AJ229" s="114"/>
    </row>
    <row r="230" spans="1:36" ht="12.75">
      <c r="A230" s="118"/>
      <c r="B230" s="114"/>
      <c r="C230" s="114"/>
      <c r="D230" s="189"/>
      <c r="E230" s="188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228"/>
      <c r="S230" s="228"/>
      <c r="T230" s="228"/>
      <c r="U230" s="228"/>
      <c r="V230" s="189"/>
      <c r="W230" s="189"/>
      <c r="X230" s="189"/>
      <c r="Y230" s="189"/>
      <c r="Z230" s="189"/>
      <c r="AA230" s="189"/>
      <c r="AB230" s="189"/>
      <c r="AC230" s="189"/>
      <c r="AD230" s="190"/>
      <c r="AE230" s="114"/>
      <c r="AF230" s="190"/>
      <c r="AG230" s="114"/>
      <c r="AH230" s="114"/>
      <c r="AI230" s="114"/>
      <c r="AJ230" s="114"/>
    </row>
    <row r="231" spans="1:36" ht="12.75">
      <c r="A231" s="118"/>
      <c r="B231" s="114"/>
      <c r="C231" s="114"/>
      <c r="D231" s="189"/>
      <c r="E231" s="188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228"/>
      <c r="S231" s="228"/>
      <c r="T231" s="228"/>
      <c r="U231" s="228"/>
      <c r="V231" s="189"/>
      <c r="W231" s="189"/>
      <c r="X231" s="189"/>
      <c r="Y231" s="189"/>
      <c r="Z231" s="189"/>
      <c r="AA231" s="189"/>
      <c r="AB231" s="189"/>
      <c r="AC231" s="189"/>
      <c r="AD231" s="190"/>
      <c r="AE231" s="114"/>
      <c r="AF231" s="190"/>
      <c r="AG231" s="114"/>
      <c r="AH231" s="114"/>
      <c r="AI231" s="114"/>
      <c r="AJ231" s="114"/>
    </row>
    <row r="232" spans="1:36" ht="12.75">
      <c r="A232" s="118"/>
      <c r="B232" s="114"/>
      <c r="C232" s="114"/>
      <c r="D232" s="189"/>
      <c r="E232" s="188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228"/>
      <c r="S232" s="228"/>
      <c r="T232" s="228"/>
      <c r="U232" s="228"/>
      <c r="V232" s="189"/>
      <c r="W232" s="189"/>
      <c r="X232" s="189"/>
      <c r="Y232" s="189"/>
      <c r="Z232" s="189"/>
      <c r="AA232" s="189"/>
      <c r="AB232" s="189"/>
      <c r="AC232" s="189"/>
      <c r="AD232" s="190"/>
      <c r="AE232" s="114"/>
      <c r="AF232" s="190"/>
      <c r="AG232" s="114"/>
      <c r="AH232" s="114"/>
      <c r="AI232" s="114"/>
      <c r="AJ232" s="114"/>
    </row>
    <row r="233" spans="1:36" ht="12.75">
      <c r="A233" s="118"/>
      <c r="B233" s="114"/>
      <c r="C233" s="114"/>
      <c r="D233" s="189"/>
      <c r="E233" s="188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228"/>
      <c r="S233" s="228"/>
      <c r="T233" s="228"/>
      <c r="U233" s="228"/>
      <c r="V233" s="189"/>
      <c r="W233" s="189"/>
      <c r="X233" s="189"/>
      <c r="Y233" s="189"/>
      <c r="Z233" s="189"/>
      <c r="AA233" s="189"/>
      <c r="AB233" s="189"/>
      <c r="AC233" s="189"/>
      <c r="AD233" s="190"/>
      <c r="AE233" s="114"/>
      <c r="AF233" s="190"/>
      <c r="AG233" s="114"/>
      <c r="AH233" s="114"/>
      <c r="AI233" s="114"/>
      <c r="AJ233" s="114"/>
    </row>
    <row r="234" spans="1:36" ht="12.75">
      <c r="A234" s="118"/>
      <c r="B234" s="114"/>
      <c r="C234" s="114"/>
      <c r="D234" s="189"/>
      <c r="E234" s="188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228"/>
      <c r="S234" s="228"/>
      <c r="T234" s="228"/>
      <c r="U234" s="228"/>
      <c r="V234" s="189"/>
      <c r="W234" s="189"/>
      <c r="X234" s="189"/>
      <c r="Y234" s="189"/>
      <c r="Z234" s="189"/>
      <c r="AA234" s="189"/>
      <c r="AB234" s="189"/>
      <c r="AC234" s="189"/>
      <c r="AD234" s="190"/>
      <c r="AE234" s="114"/>
      <c r="AF234" s="190"/>
      <c r="AG234" s="114"/>
      <c r="AH234" s="114"/>
      <c r="AI234" s="114"/>
      <c r="AJ234" s="114"/>
    </row>
    <row r="235" spans="1:36" ht="12.75">
      <c r="A235" s="118"/>
      <c r="B235" s="114"/>
      <c r="C235" s="114"/>
      <c r="D235" s="189"/>
      <c r="E235" s="188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228"/>
      <c r="S235" s="228"/>
      <c r="T235" s="228"/>
      <c r="U235" s="228"/>
      <c r="V235" s="189"/>
      <c r="W235" s="189"/>
      <c r="X235" s="189"/>
      <c r="Y235" s="189"/>
      <c r="Z235" s="189"/>
      <c r="AA235" s="189"/>
      <c r="AB235" s="189"/>
      <c r="AC235" s="189"/>
      <c r="AD235" s="190"/>
      <c r="AE235" s="114"/>
      <c r="AF235" s="190"/>
      <c r="AG235" s="114"/>
      <c r="AH235" s="114"/>
      <c r="AI235" s="114"/>
      <c r="AJ235" s="114"/>
    </row>
    <row r="236" spans="1:36" ht="12.75">
      <c r="A236" s="118"/>
      <c r="B236" s="114"/>
      <c r="C236" s="114"/>
      <c r="D236" s="189"/>
      <c r="E236" s="188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228"/>
      <c r="S236" s="228"/>
      <c r="T236" s="228"/>
      <c r="U236" s="228"/>
      <c r="V236" s="189"/>
      <c r="W236" s="189"/>
      <c r="X236" s="189"/>
      <c r="Y236" s="189"/>
      <c r="Z236" s="189"/>
      <c r="AA236" s="189"/>
      <c r="AB236" s="189"/>
      <c r="AC236" s="189"/>
      <c r="AD236" s="190"/>
      <c r="AE236" s="114"/>
      <c r="AF236" s="190"/>
      <c r="AG236" s="114"/>
      <c r="AH236" s="114"/>
      <c r="AI236" s="114"/>
      <c r="AJ236" s="114"/>
    </row>
    <row r="237" spans="1:36" ht="12.75">
      <c r="A237" s="118"/>
      <c r="B237" s="114"/>
      <c r="C237" s="114"/>
      <c r="D237" s="189"/>
      <c r="E237" s="188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228"/>
      <c r="S237" s="228"/>
      <c r="T237" s="228"/>
      <c r="U237" s="228"/>
      <c r="V237" s="189"/>
      <c r="W237" s="189"/>
      <c r="X237" s="189"/>
      <c r="Y237" s="189"/>
      <c r="Z237" s="189"/>
      <c r="AA237" s="189"/>
      <c r="AB237" s="189"/>
      <c r="AC237" s="189"/>
      <c r="AD237" s="190"/>
      <c r="AE237" s="114"/>
      <c r="AF237" s="190"/>
      <c r="AG237" s="114"/>
      <c r="AH237" s="114"/>
      <c r="AI237" s="114"/>
      <c r="AJ237" s="114"/>
    </row>
    <row r="238" spans="1:36" ht="12.75">
      <c r="A238" s="118"/>
      <c r="B238" s="114"/>
      <c r="C238" s="114"/>
      <c r="D238" s="189"/>
      <c r="E238" s="188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228"/>
      <c r="S238" s="228"/>
      <c r="T238" s="228"/>
      <c r="U238" s="228"/>
      <c r="V238" s="189"/>
      <c r="W238" s="189"/>
      <c r="X238" s="189"/>
      <c r="Y238" s="189"/>
      <c r="Z238" s="189"/>
      <c r="AA238" s="189"/>
      <c r="AB238" s="189"/>
      <c r="AC238" s="189"/>
      <c r="AD238" s="190"/>
      <c r="AE238" s="114"/>
      <c r="AF238" s="190"/>
      <c r="AG238" s="114"/>
      <c r="AH238" s="114"/>
      <c r="AI238" s="114"/>
      <c r="AJ238" s="114"/>
    </row>
    <row r="239" spans="1:36" ht="12.75">
      <c r="A239" s="118"/>
      <c r="B239" s="114"/>
      <c r="C239" s="114"/>
      <c r="D239" s="189"/>
      <c r="E239" s="188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228"/>
      <c r="S239" s="228"/>
      <c r="T239" s="228"/>
      <c r="U239" s="228"/>
      <c r="V239" s="189"/>
      <c r="W239" s="189"/>
      <c r="X239" s="189"/>
      <c r="Y239" s="189"/>
      <c r="Z239" s="189"/>
      <c r="AA239" s="189"/>
      <c r="AB239" s="189"/>
      <c r="AC239" s="189"/>
      <c r="AD239" s="190"/>
      <c r="AE239" s="114"/>
      <c r="AF239" s="190"/>
      <c r="AG239" s="114"/>
      <c r="AH239" s="114"/>
      <c r="AI239" s="114"/>
      <c r="AJ239" s="114"/>
    </row>
    <row r="240" spans="1:36" ht="12.75">
      <c r="A240" s="118"/>
      <c r="B240" s="114"/>
      <c r="C240" s="114"/>
      <c r="D240" s="189"/>
      <c r="E240" s="188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228"/>
      <c r="S240" s="228"/>
      <c r="T240" s="228"/>
      <c r="U240" s="228"/>
      <c r="V240" s="189"/>
      <c r="W240" s="189"/>
      <c r="X240" s="189"/>
      <c r="Y240" s="189"/>
      <c r="Z240" s="189"/>
      <c r="AA240" s="189"/>
      <c r="AB240" s="189"/>
      <c r="AC240" s="189"/>
      <c r="AD240" s="190"/>
      <c r="AE240" s="114"/>
      <c r="AF240" s="190"/>
      <c r="AG240" s="114"/>
      <c r="AH240" s="114"/>
      <c r="AI240" s="114"/>
      <c r="AJ240" s="114"/>
    </row>
    <row r="241" spans="1:36" ht="12.75">
      <c r="A241" s="118"/>
      <c r="B241" s="114"/>
      <c r="C241" s="114"/>
      <c r="D241" s="189"/>
      <c r="E241" s="188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228"/>
      <c r="S241" s="228"/>
      <c r="T241" s="228"/>
      <c r="U241" s="228"/>
      <c r="V241" s="189"/>
      <c r="W241" s="189"/>
      <c r="X241" s="189"/>
      <c r="Y241" s="189"/>
      <c r="Z241" s="189"/>
      <c r="AA241" s="189"/>
      <c r="AB241" s="189"/>
      <c r="AC241" s="189"/>
      <c r="AD241" s="190"/>
      <c r="AE241" s="114"/>
      <c r="AF241" s="190"/>
      <c r="AG241" s="114"/>
      <c r="AH241" s="114"/>
      <c r="AI241" s="114"/>
      <c r="AJ241" s="114"/>
    </row>
    <row r="242" spans="1:36" ht="12.75">
      <c r="A242" s="118"/>
      <c r="B242" s="114"/>
      <c r="C242" s="114"/>
      <c r="D242" s="189"/>
      <c r="E242" s="188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228"/>
      <c r="S242" s="228"/>
      <c r="T242" s="228"/>
      <c r="U242" s="228"/>
      <c r="V242" s="189"/>
      <c r="W242" s="189"/>
      <c r="X242" s="189"/>
      <c r="Y242" s="189"/>
      <c r="Z242" s="189"/>
      <c r="AA242" s="189"/>
      <c r="AB242" s="189"/>
      <c r="AC242" s="189"/>
      <c r="AD242" s="190"/>
      <c r="AE242" s="114"/>
      <c r="AF242" s="190"/>
      <c r="AG242" s="114"/>
      <c r="AH242" s="114"/>
      <c r="AI242" s="114"/>
      <c r="AJ242" s="114"/>
    </row>
    <row r="243" spans="1:36" ht="12.75">
      <c r="A243" s="118"/>
      <c r="B243" s="114"/>
      <c r="C243" s="114"/>
      <c r="D243" s="189"/>
      <c r="E243" s="188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228"/>
      <c r="S243" s="228"/>
      <c r="T243" s="228"/>
      <c r="U243" s="228"/>
      <c r="V243" s="189"/>
      <c r="W243" s="189"/>
      <c r="X243" s="189"/>
      <c r="Y243" s="189"/>
      <c r="Z243" s="189"/>
      <c r="AA243" s="189"/>
      <c r="AB243" s="189"/>
      <c r="AC243" s="189"/>
      <c r="AD243" s="190"/>
      <c r="AE243" s="114"/>
      <c r="AF243" s="190"/>
      <c r="AG243" s="114"/>
      <c r="AH243" s="114"/>
      <c r="AI243" s="114"/>
      <c r="AJ243" s="114"/>
    </row>
    <row r="244" spans="1:36" ht="12.75">
      <c r="A244" s="118"/>
      <c r="B244" s="114"/>
      <c r="C244" s="114"/>
      <c r="D244" s="189"/>
      <c r="E244" s="188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228"/>
      <c r="S244" s="228"/>
      <c r="T244" s="228"/>
      <c r="U244" s="228"/>
      <c r="V244" s="189"/>
      <c r="W244" s="189"/>
      <c r="X244" s="189"/>
      <c r="Y244" s="189"/>
      <c r="Z244" s="189"/>
      <c r="AA244" s="189"/>
      <c r="AB244" s="189"/>
      <c r="AC244" s="189"/>
      <c r="AD244" s="190"/>
      <c r="AE244" s="114"/>
      <c r="AF244" s="190"/>
      <c r="AG244" s="114"/>
      <c r="AH244" s="114"/>
      <c r="AI244" s="114"/>
      <c r="AJ244" s="114"/>
    </row>
    <row r="245" spans="1:36" ht="12.75">
      <c r="A245" s="118"/>
      <c r="B245" s="114"/>
      <c r="C245" s="114"/>
      <c r="D245" s="189"/>
      <c r="E245" s="188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228"/>
      <c r="S245" s="228"/>
      <c r="T245" s="228"/>
      <c r="U245" s="228"/>
      <c r="V245" s="189"/>
      <c r="W245" s="189"/>
      <c r="X245" s="189"/>
      <c r="Y245" s="189"/>
      <c r="Z245" s="189"/>
      <c r="AA245" s="189"/>
      <c r="AB245" s="189"/>
      <c r="AC245" s="189"/>
      <c r="AD245" s="190"/>
      <c r="AE245" s="114"/>
      <c r="AF245" s="190"/>
      <c r="AG245" s="114"/>
      <c r="AH245" s="114"/>
      <c r="AI245" s="114"/>
      <c r="AJ245" s="114"/>
    </row>
    <row r="246" spans="1:36" ht="12.75">
      <c r="A246" s="118"/>
      <c r="B246" s="114"/>
      <c r="C246" s="114"/>
      <c r="D246" s="189"/>
      <c r="E246" s="188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228"/>
      <c r="S246" s="228"/>
      <c r="T246" s="228"/>
      <c r="U246" s="228"/>
      <c r="V246" s="189"/>
      <c r="W246" s="189"/>
      <c r="X246" s="189"/>
      <c r="Y246" s="189"/>
      <c r="Z246" s="189"/>
      <c r="AA246" s="189"/>
      <c r="AB246" s="189"/>
      <c r="AC246" s="189"/>
      <c r="AD246" s="190"/>
      <c r="AE246" s="114"/>
      <c r="AF246" s="190"/>
      <c r="AG246" s="114"/>
      <c r="AH246" s="114"/>
      <c r="AI246" s="114"/>
      <c r="AJ246" s="114"/>
    </row>
    <row r="247" spans="1:36" ht="12.75">
      <c r="A247" s="118"/>
      <c r="B247" s="114"/>
      <c r="C247" s="114"/>
      <c r="D247" s="189"/>
      <c r="E247" s="188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228"/>
      <c r="S247" s="228"/>
      <c r="T247" s="228"/>
      <c r="U247" s="228"/>
      <c r="V247" s="189"/>
      <c r="W247" s="189"/>
      <c r="X247" s="189"/>
      <c r="Y247" s="189"/>
      <c r="Z247" s="189"/>
      <c r="AA247" s="189"/>
      <c r="AB247" s="189"/>
      <c r="AC247" s="189"/>
      <c r="AD247" s="190"/>
      <c r="AE247" s="114"/>
      <c r="AF247" s="190"/>
      <c r="AG247" s="114"/>
      <c r="AH247" s="114"/>
      <c r="AI247" s="114"/>
      <c r="AJ247" s="114"/>
    </row>
    <row r="248" spans="1:36" ht="12.75">
      <c r="A248" s="118"/>
      <c r="B248" s="114"/>
      <c r="C248" s="114"/>
      <c r="D248" s="189"/>
      <c r="E248" s="188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228"/>
      <c r="S248" s="228"/>
      <c r="T248" s="228"/>
      <c r="U248" s="228"/>
      <c r="V248" s="189"/>
      <c r="W248" s="189"/>
      <c r="X248" s="189"/>
      <c r="Y248" s="189"/>
      <c r="Z248" s="189"/>
      <c r="AA248" s="189"/>
      <c r="AB248" s="189"/>
      <c r="AC248" s="189"/>
      <c r="AD248" s="190"/>
      <c r="AE248" s="114"/>
      <c r="AF248" s="190"/>
      <c r="AG248" s="114"/>
      <c r="AH248" s="114"/>
      <c r="AI248" s="114"/>
      <c r="AJ248" s="114"/>
    </row>
    <row r="249" spans="1:36" ht="12.75">
      <c r="A249" s="118"/>
      <c r="B249" s="114"/>
      <c r="C249" s="114"/>
      <c r="D249" s="189"/>
      <c r="E249" s="188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228"/>
      <c r="S249" s="228"/>
      <c r="T249" s="228"/>
      <c r="U249" s="228"/>
      <c r="V249" s="189"/>
      <c r="W249" s="189"/>
      <c r="X249" s="189"/>
      <c r="Y249" s="189"/>
      <c r="Z249" s="189"/>
      <c r="AA249" s="189"/>
      <c r="AB249" s="189"/>
      <c r="AC249" s="189"/>
      <c r="AD249" s="190"/>
      <c r="AE249" s="114"/>
      <c r="AF249" s="190"/>
      <c r="AG249" s="114"/>
      <c r="AH249" s="114"/>
      <c r="AI249" s="114"/>
      <c r="AJ249" s="114"/>
    </row>
    <row r="250" spans="1:36" ht="12.75">
      <c r="A250" s="118"/>
      <c r="B250" s="114"/>
      <c r="C250" s="114"/>
      <c r="D250" s="189"/>
      <c r="E250" s="188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228"/>
      <c r="S250" s="228"/>
      <c r="T250" s="228"/>
      <c r="U250" s="228"/>
      <c r="V250" s="189"/>
      <c r="W250" s="189"/>
      <c r="X250" s="189"/>
      <c r="Y250" s="189"/>
      <c r="Z250" s="189"/>
      <c r="AA250" s="189"/>
      <c r="AB250" s="189"/>
      <c r="AC250" s="189"/>
      <c r="AD250" s="190"/>
      <c r="AE250" s="114"/>
      <c r="AF250" s="190"/>
      <c r="AG250" s="114"/>
      <c r="AH250" s="114"/>
      <c r="AI250" s="114"/>
      <c r="AJ250" s="114"/>
    </row>
    <row r="251" spans="1:36" ht="12.75">
      <c r="A251" s="118"/>
      <c r="B251" s="114"/>
      <c r="C251" s="114"/>
      <c r="D251" s="189"/>
      <c r="E251" s="188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228"/>
      <c r="S251" s="228"/>
      <c r="T251" s="228"/>
      <c r="U251" s="228"/>
      <c r="V251" s="189"/>
      <c r="W251" s="189"/>
      <c r="X251" s="189"/>
      <c r="Y251" s="189"/>
      <c r="Z251" s="189"/>
      <c r="AA251" s="189"/>
      <c r="AB251" s="189"/>
      <c r="AC251" s="189"/>
      <c r="AD251" s="190"/>
      <c r="AE251" s="114"/>
      <c r="AF251" s="190"/>
      <c r="AG251" s="114"/>
      <c r="AH251" s="114"/>
      <c r="AI251" s="114"/>
      <c r="AJ251" s="114"/>
    </row>
    <row r="252" spans="1:36" ht="12.75">
      <c r="A252" s="118"/>
      <c r="B252" s="114"/>
      <c r="C252" s="114"/>
      <c r="D252" s="189"/>
      <c r="E252" s="188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228"/>
      <c r="S252" s="228"/>
      <c r="T252" s="228"/>
      <c r="U252" s="228"/>
      <c r="V252" s="189"/>
      <c r="W252" s="189"/>
      <c r="X252" s="189"/>
      <c r="Y252" s="189"/>
      <c r="Z252" s="189"/>
      <c r="AA252" s="189"/>
      <c r="AB252" s="189"/>
      <c r="AC252" s="189"/>
      <c r="AD252" s="190"/>
      <c r="AE252" s="114"/>
      <c r="AF252" s="190"/>
      <c r="AG252" s="114"/>
      <c r="AH252" s="114"/>
      <c r="AI252" s="114"/>
      <c r="AJ252" s="114"/>
    </row>
    <row r="253" spans="1:36" ht="12.75">
      <c r="A253" s="118"/>
      <c r="B253" s="114"/>
      <c r="C253" s="114"/>
      <c r="D253" s="189"/>
      <c r="E253" s="188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228"/>
      <c r="S253" s="228"/>
      <c r="T253" s="228"/>
      <c r="U253" s="228"/>
      <c r="V253" s="189"/>
      <c r="W253" s="189"/>
      <c r="X253" s="189"/>
      <c r="Y253" s="189"/>
      <c r="Z253" s="189"/>
      <c r="AA253" s="189"/>
      <c r="AB253" s="189"/>
      <c r="AC253" s="189"/>
      <c r="AD253" s="190"/>
      <c r="AE253" s="114"/>
      <c r="AF253" s="190"/>
      <c r="AG253" s="114"/>
      <c r="AH253" s="114"/>
      <c r="AI253" s="114"/>
      <c r="AJ253" s="114"/>
    </row>
    <row r="254" spans="1:36" ht="12.75">
      <c r="A254" s="118"/>
      <c r="B254" s="114"/>
      <c r="C254" s="114"/>
      <c r="D254" s="189"/>
      <c r="E254" s="188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228"/>
      <c r="S254" s="228"/>
      <c r="T254" s="228"/>
      <c r="U254" s="228"/>
      <c r="V254" s="189"/>
      <c r="W254" s="189"/>
      <c r="X254" s="189"/>
      <c r="Y254" s="189"/>
      <c r="Z254" s="189"/>
      <c r="AA254" s="189"/>
      <c r="AB254" s="189"/>
      <c r="AC254" s="189"/>
      <c r="AD254" s="190"/>
      <c r="AE254" s="114"/>
      <c r="AF254" s="190"/>
      <c r="AG254" s="114"/>
      <c r="AH254" s="114"/>
      <c r="AI254" s="114"/>
      <c r="AJ254" s="114"/>
    </row>
    <row r="255" spans="1:36" ht="12.75">
      <c r="A255" s="118"/>
      <c r="B255" s="114"/>
      <c r="C255" s="114"/>
      <c r="D255" s="189"/>
      <c r="E255" s="188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228"/>
      <c r="S255" s="228"/>
      <c r="T255" s="228"/>
      <c r="U255" s="228"/>
      <c r="V255" s="189"/>
      <c r="W255" s="189"/>
      <c r="X255" s="189"/>
      <c r="Y255" s="189"/>
      <c r="Z255" s="189"/>
      <c r="AA255" s="189"/>
      <c r="AB255" s="189"/>
      <c r="AC255" s="189"/>
      <c r="AD255" s="190"/>
      <c r="AE255" s="114"/>
      <c r="AF255" s="190"/>
      <c r="AG255" s="114"/>
      <c r="AH255" s="114"/>
      <c r="AI255" s="114"/>
      <c r="AJ255" s="114"/>
    </row>
    <row r="256" spans="1:36" ht="12.75">
      <c r="A256" s="118"/>
      <c r="B256" s="114"/>
      <c r="C256" s="114"/>
      <c r="D256" s="189"/>
      <c r="E256" s="188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228"/>
      <c r="S256" s="228"/>
      <c r="T256" s="228"/>
      <c r="U256" s="228"/>
      <c r="V256" s="189"/>
      <c r="W256" s="189"/>
      <c r="X256" s="189"/>
      <c r="Y256" s="189"/>
      <c r="Z256" s="189"/>
      <c r="AA256" s="189"/>
      <c r="AB256" s="189"/>
      <c r="AC256" s="189"/>
      <c r="AD256" s="190"/>
      <c r="AE256" s="114"/>
      <c r="AF256" s="190"/>
      <c r="AG256" s="114"/>
      <c r="AH256" s="114"/>
      <c r="AI256" s="114"/>
      <c r="AJ256" s="114"/>
    </row>
    <row r="257" spans="1:36" ht="12.75">
      <c r="A257" s="118"/>
      <c r="B257" s="114"/>
      <c r="C257" s="114"/>
      <c r="D257" s="189"/>
      <c r="E257" s="188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228"/>
      <c r="S257" s="228"/>
      <c r="T257" s="228"/>
      <c r="U257" s="228"/>
      <c r="V257" s="189"/>
      <c r="W257" s="189"/>
      <c r="X257" s="189"/>
      <c r="Y257" s="189"/>
      <c r="Z257" s="189"/>
      <c r="AA257" s="189"/>
      <c r="AB257" s="189"/>
      <c r="AC257" s="189"/>
      <c r="AD257" s="190"/>
      <c r="AE257" s="114"/>
      <c r="AF257" s="190"/>
      <c r="AG257" s="114"/>
      <c r="AH257" s="114"/>
      <c r="AI257" s="114"/>
      <c r="AJ257" s="114"/>
    </row>
    <row r="258" spans="1:36" ht="12.75">
      <c r="A258" s="118"/>
      <c r="B258" s="114"/>
      <c r="C258" s="114"/>
      <c r="D258" s="189"/>
      <c r="E258" s="188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228"/>
      <c r="S258" s="228"/>
      <c r="T258" s="228"/>
      <c r="U258" s="228"/>
      <c r="V258" s="189"/>
      <c r="W258" s="189"/>
      <c r="X258" s="189"/>
      <c r="Y258" s="189"/>
      <c r="Z258" s="189"/>
      <c r="AA258" s="189"/>
      <c r="AB258" s="189"/>
      <c r="AC258" s="189"/>
      <c r="AD258" s="190"/>
      <c r="AE258" s="114"/>
      <c r="AF258" s="190"/>
      <c r="AG258" s="114"/>
      <c r="AH258" s="114"/>
      <c r="AI258" s="114"/>
      <c r="AJ258" s="114"/>
    </row>
    <row r="259" spans="1:36" ht="12.75">
      <c r="A259" s="118"/>
      <c r="B259" s="114"/>
      <c r="C259" s="114"/>
      <c r="D259" s="189"/>
      <c r="E259" s="188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228"/>
      <c r="S259" s="228"/>
      <c r="T259" s="228"/>
      <c r="U259" s="228"/>
      <c r="V259" s="189"/>
      <c r="W259" s="189"/>
      <c r="X259" s="189"/>
      <c r="Y259" s="189"/>
      <c r="Z259" s="189"/>
      <c r="AA259" s="189"/>
      <c r="AB259" s="189"/>
      <c r="AC259" s="189"/>
      <c r="AD259" s="190"/>
      <c r="AE259" s="114"/>
      <c r="AF259" s="190"/>
      <c r="AG259" s="114"/>
      <c r="AH259" s="114"/>
      <c r="AI259" s="114"/>
      <c r="AJ259" s="114"/>
    </row>
    <row r="260" spans="1:36" ht="12.75">
      <c r="A260" s="118"/>
      <c r="B260" s="114"/>
      <c r="C260" s="114"/>
      <c r="D260" s="189"/>
      <c r="E260" s="188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228"/>
      <c r="S260" s="228"/>
      <c r="T260" s="228"/>
      <c r="U260" s="228"/>
      <c r="V260" s="189"/>
      <c r="W260" s="189"/>
      <c r="X260" s="189"/>
      <c r="Y260" s="189"/>
      <c r="Z260" s="189"/>
      <c r="AA260" s="189"/>
      <c r="AB260" s="189"/>
      <c r="AC260" s="189"/>
      <c r="AD260" s="190"/>
      <c r="AE260" s="114"/>
      <c r="AF260" s="190"/>
      <c r="AG260" s="114"/>
      <c r="AH260" s="114"/>
      <c r="AI260" s="114"/>
      <c r="AJ260" s="114"/>
    </row>
    <row r="261" spans="1:36" ht="12.75">
      <c r="A261" s="118"/>
      <c r="B261" s="114"/>
      <c r="C261" s="114"/>
      <c r="D261" s="189"/>
      <c r="E261" s="188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228"/>
      <c r="S261" s="228"/>
      <c r="T261" s="228"/>
      <c r="U261" s="228"/>
      <c r="V261" s="189"/>
      <c r="W261" s="189"/>
      <c r="X261" s="189"/>
      <c r="Y261" s="189"/>
      <c r="Z261" s="189"/>
      <c r="AA261" s="189"/>
      <c r="AB261" s="189"/>
      <c r="AC261" s="189"/>
      <c r="AD261" s="190"/>
      <c r="AE261" s="114"/>
      <c r="AF261" s="190"/>
      <c r="AG261" s="114"/>
      <c r="AH261" s="114"/>
      <c r="AI261" s="114"/>
      <c r="AJ261" s="114"/>
    </row>
    <row r="262" spans="1:36" ht="12.75">
      <c r="A262" s="118"/>
      <c r="B262" s="114"/>
      <c r="C262" s="114"/>
      <c r="D262" s="189"/>
      <c r="E262" s="188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228"/>
      <c r="S262" s="228"/>
      <c r="T262" s="228"/>
      <c r="U262" s="228"/>
      <c r="V262" s="189"/>
      <c r="W262" s="189"/>
      <c r="X262" s="189"/>
      <c r="Y262" s="189"/>
      <c r="Z262" s="189"/>
      <c r="AA262" s="189"/>
      <c r="AB262" s="189"/>
      <c r="AC262" s="189"/>
      <c r="AD262" s="190"/>
      <c r="AE262" s="114"/>
      <c r="AF262" s="190"/>
      <c r="AG262" s="114"/>
      <c r="AH262" s="114"/>
      <c r="AI262" s="114"/>
      <c r="AJ262" s="114"/>
    </row>
    <row r="263" spans="1:36" ht="12.75">
      <c r="A263" s="118"/>
      <c r="B263" s="114"/>
      <c r="C263" s="114"/>
      <c r="D263" s="189"/>
      <c r="E263" s="188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228"/>
      <c r="S263" s="228"/>
      <c r="T263" s="228"/>
      <c r="U263" s="228"/>
      <c r="V263" s="189"/>
      <c r="W263" s="189"/>
      <c r="X263" s="189"/>
      <c r="Y263" s="189"/>
      <c r="Z263" s="189"/>
      <c r="AA263" s="189"/>
      <c r="AB263" s="189"/>
      <c r="AC263" s="189"/>
      <c r="AD263" s="190"/>
      <c r="AE263" s="114"/>
      <c r="AF263" s="190"/>
      <c r="AG263" s="114"/>
      <c r="AH263" s="114"/>
      <c r="AI263" s="114"/>
      <c r="AJ263" s="114"/>
    </row>
    <row r="264" spans="1:36" ht="12.75">
      <c r="A264" s="118"/>
      <c r="B264" s="114"/>
      <c r="C264" s="114"/>
      <c r="D264" s="189"/>
      <c r="E264" s="188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228"/>
      <c r="S264" s="228"/>
      <c r="T264" s="228"/>
      <c r="U264" s="228"/>
      <c r="V264" s="189"/>
      <c r="W264" s="189"/>
      <c r="X264" s="189"/>
      <c r="Y264" s="189"/>
      <c r="Z264" s="189"/>
      <c r="AA264" s="189"/>
      <c r="AB264" s="189"/>
      <c r="AC264" s="189"/>
      <c r="AD264" s="190"/>
      <c r="AE264" s="114"/>
      <c r="AF264" s="190"/>
      <c r="AG264" s="114"/>
      <c r="AH264" s="114"/>
      <c r="AI264" s="114"/>
      <c r="AJ264" s="114"/>
    </row>
    <row r="265" spans="1:36" ht="12.75">
      <c r="A265" s="118"/>
      <c r="B265" s="114"/>
      <c r="C265" s="114"/>
      <c r="D265" s="189"/>
      <c r="E265" s="188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228"/>
      <c r="S265" s="228"/>
      <c r="T265" s="228"/>
      <c r="U265" s="228"/>
      <c r="V265" s="189"/>
      <c r="W265" s="189"/>
      <c r="X265" s="189"/>
      <c r="Y265" s="189"/>
      <c r="Z265" s="189"/>
      <c r="AA265" s="189"/>
      <c r="AB265" s="189"/>
      <c r="AC265" s="189"/>
      <c r="AD265" s="190"/>
      <c r="AE265" s="114"/>
      <c r="AF265" s="190"/>
      <c r="AG265" s="114"/>
      <c r="AH265" s="114"/>
      <c r="AI265" s="114"/>
      <c r="AJ265" s="114"/>
    </row>
    <row r="266" spans="1:36" ht="12.75">
      <c r="A266" s="118"/>
      <c r="B266" s="114"/>
      <c r="C266" s="114"/>
      <c r="D266" s="189"/>
      <c r="E266" s="188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228"/>
      <c r="S266" s="228"/>
      <c r="T266" s="228"/>
      <c r="U266" s="228"/>
      <c r="V266" s="189"/>
      <c r="W266" s="189"/>
      <c r="X266" s="189"/>
      <c r="Y266" s="189"/>
      <c r="Z266" s="189"/>
      <c r="AA266" s="189"/>
      <c r="AB266" s="189"/>
      <c r="AC266" s="189"/>
      <c r="AD266" s="190"/>
      <c r="AE266" s="114"/>
      <c r="AF266" s="190"/>
      <c r="AG266" s="114"/>
      <c r="AH266" s="114"/>
      <c r="AI266" s="114"/>
      <c r="AJ266" s="114"/>
    </row>
    <row r="267" spans="1:36" ht="12.75">
      <c r="A267" s="118"/>
      <c r="B267" s="114"/>
      <c r="C267" s="114"/>
      <c r="D267" s="189"/>
      <c r="E267" s="188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228"/>
      <c r="S267" s="228"/>
      <c r="T267" s="228"/>
      <c r="U267" s="228"/>
      <c r="V267" s="189"/>
      <c r="W267" s="189"/>
      <c r="X267" s="189"/>
      <c r="Y267" s="189"/>
      <c r="Z267" s="189"/>
      <c r="AA267" s="189"/>
      <c r="AB267" s="189"/>
      <c r="AC267" s="189"/>
      <c r="AD267" s="190"/>
      <c r="AE267" s="114"/>
      <c r="AF267" s="190"/>
      <c r="AG267" s="114"/>
      <c r="AH267" s="114"/>
      <c r="AI267" s="114"/>
      <c r="AJ267" s="114"/>
    </row>
    <row r="268" spans="1:36" ht="12.75">
      <c r="A268" s="118"/>
      <c r="B268" s="114"/>
      <c r="C268" s="114"/>
      <c r="D268" s="189"/>
      <c r="E268" s="188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228"/>
      <c r="S268" s="228"/>
      <c r="T268" s="228"/>
      <c r="U268" s="228"/>
      <c r="V268" s="189"/>
      <c r="W268" s="189"/>
      <c r="X268" s="189"/>
      <c r="Y268" s="189"/>
      <c r="Z268" s="189"/>
      <c r="AA268" s="189"/>
      <c r="AB268" s="189"/>
      <c r="AC268" s="189"/>
      <c r="AD268" s="190"/>
      <c r="AE268" s="114"/>
      <c r="AF268" s="190"/>
      <c r="AG268" s="114"/>
      <c r="AH268" s="114"/>
      <c r="AI268" s="114"/>
      <c r="AJ268" s="114"/>
    </row>
    <row r="269" spans="1:36" ht="12.75">
      <c r="A269" s="118"/>
      <c r="B269" s="114"/>
      <c r="C269" s="114"/>
      <c r="D269" s="189"/>
      <c r="E269" s="188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228"/>
      <c r="S269" s="228"/>
      <c r="T269" s="228"/>
      <c r="U269" s="228"/>
      <c r="V269" s="189"/>
      <c r="W269" s="189"/>
      <c r="X269" s="189"/>
      <c r="Y269" s="189"/>
      <c r="Z269" s="189"/>
      <c r="AA269" s="189"/>
      <c r="AB269" s="189"/>
      <c r="AC269" s="189"/>
      <c r="AD269" s="190"/>
      <c r="AE269" s="114"/>
      <c r="AF269" s="190"/>
      <c r="AG269" s="114"/>
      <c r="AH269" s="114"/>
      <c r="AI269" s="114"/>
      <c r="AJ269" s="114"/>
    </row>
    <row r="270" spans="1:36" ht="12.75">
      <c r="A270" s="118"/>
      <c r="B270" s="114"/>
      <c r="C270" s="114"/>
      <c r="D270" s="189"/>
      <c r="E270" s="188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228"/>
      <c r="S270" s="228"/>
      <c r="T270" s="228"/>
      <c r="U270" s="228"/>
      <c r="V270" s="189"/>
      <c r="W270" s="189"/>
      <c r="X270" s="189"/>
      <c r="Y270" s="189"/>
      <c r="Z270" s="189"/>
      <c r="AA270" s="189"/>
      <c r="AB270" s="189"/>
      <c r="AC270" s="189"/>
      <c r="AD270" s="190"/>
      <c r="AE270" s="114"/>
      <c r="AF270" s="190"/>
      <c r="AG270" s="114"/>
      <c r="AH270" s="114"/>
      <c r="AI270" s="114"/>
      <c r="AJ270" s="114"/>
    </row>
    <row r="271" spans="1:36" ht="12.75">
      <c r="A271" s="118"/>
      <c r="B271" s="114"/>
      <c r="C271" s="114"/>
      <c r="D271" s="189"/>
      <c r="E271" s="188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228"/>
      <c r="S271" s="228"/>
      <c r="T271" s="228"/>
      <c r="U271" s="228"/>
      <c r="V271" s="189"/>
      <c r="W271" s="189"/>
      <c r="X271" s="189"/>
      <c r="Y271" s="189"/>
      <c r="Z271" s="189"/>
      <c r="AA271" s="189"/>
      <c r="AB271" s="189"/>
      <c r="AC271" s="189"/>
      <c r="AD271" s="190"/>
      <c r="AE271" s="114"/>
      <c r="AF271" s="190"/>
      <c r="AG271" s="114"/>
      <c r="AH271" s="114"/>
      <c r="AI271" s="114"/>
      <c r="AJ271" s="114"/>
    </row>
    <row r="272" spans="1:36" ht="12.75">
      <c r="A272" s="118"/>
      <c r="B272" s="114"/>
      <c r="C272" s="114"/>
      <c r="D272" s="189"/>
      <c r="E272" s="188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228"/>
      <c r="S272" s="228"/>
      <c r="T272" s="228"/>
      <c r="U272" s="228"/>
      <c r="V272" s="189"/>
      <c r="W272" s="189"/>
      <c r="X272" s="189"/>
      <c r="Y272" s="189"/>
      <c r="Z272" s="189"/>
      <c r="AA272" s="189"/>
      <c r="AB272" s="189"/>
      <c r="AC272" s="189"/>
      <c r="AD272" s="190"/>
      <c r="AE272" s="114"/>
      <c r="AF272" s="190"/>
      <c r="AG272" s="114"/>
      <c r="AH272" s="114"/>
      <c r="AI272" s="114"/>
      <c r="AJ272" s="114"/>
    </row>
    <row r="273" spans="1:36" ht="12.75">
      <c r="A273" s="118"/>
      <c r="B273" s="114"/>
      <c r="C273" s="114"/>
      <c r="D273" s="189"/>
      <c r="E273" s="188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228"/>
      <c r="S273" s="228"/>
      <c r="T273" s="228"/>
      <c r="U273" s="228"/>
      <c r="V273" s="189"/>
      <c r="W273" s="189"/>
      <c r="X273" s="189"/>
      <c r="Y273" s="189"/>
      <c r="Z273" s="189"/>
      <c r="AA273" s="189"/>
      <c r="AB273" s="189"/>
      <c r="AC273" s="189"/>
      <c r="AD273" s="190"/>
      <c r="AE273" s="114"/>
      <c r="AF273" s="190"/>
      <c r="AG273" s="114"/>
      <c r="AH273" s="114"/>
      <c r="AI273" s="114"/>
      <c r="AJ273" s="114"/>
    </row>
    <row r="274" spans="1:36" ht="12.75">
      <c r="A274" s="118"/>
      <c r="B274" s="114"/>
      <c r="C274" s="114"/>
      <c r="D274" s="189"/>
      <c r="E274" s="188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228"/>
      <c r="S274" s="228"/>
      <c r="T274" s="228"/>
      <c r="U274" s="228"/>
      <c r="V274" s="189"/>
      <c r="W274" s="189"/>
      <c r="X274" s="189"/>
      <c r="Y274" s="189"/>
      <c r="Z274" s="189"/>
      <c r="AA274" s="189"/>
      <c r="AB274" s="189"/>
      <c r="AC274" s="189"/>
      <c r="AD274" s="190"/>
      <c r="AE274" s="114"/>
      <c r="AF274" s="190"/>
      <c r="AG274" s="114"/>
      <c r="AH274" s="114"/>
      <c r="AI274" s="114"/>
      <c r="AJ274" s="114"/>
    </row>
    <row r="275" spans="1:36" ht="12.75">
      <c r="A275" s="118"/>
      <c r="B275" s="114"/>
      <c r="C275" s="114"/>
      <c r="D275" s="189"/>
      <c r="E275" s="188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228"/>
      <c r="S275" s="228"/>
      <c r="T275" s="228"/>
      <c r="U275" s="228"/>
      <c r="V275" s="189"/>
      <c r="W275" s="189"/>
      <c r="X275" s="189"/>
      <c r="Y275" s="189"/>
      <c r="Z275" s="189"/>
      <c r="AA275" s="189"/>
      <c r="AB275" s="189"/>
      <c r="AC275" s="189"/>
      <c r="AD275" s="190"/>
      <c r="AE275" s="114"/>
      <c r="AF275" s="190"/>
      <c r="AG275" s="114"/>
      <c r="AH275" s="114"/>
      <c r="AI275" s="114"/>
      <c r="AJ275" s="114"/>
    </row>
    <row r="276" spans="1:36" ht="12.75">
      <c r="A276" s="118"/>
      <c r="B276" s="114"/>
      <c r="C276" s="114"/>
      <c r="D276" s="189"/>
      <c r="E276" s="188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228"/>
      <c r="S276" s="228"/>
      <c r="T276" s="228"/>
      <c r="U276" s="228"/>
      <c r="V276" s="189"/>
      <c r="W276" s="189"/>
      <c r="X276" s="189"/>
      <c r="Y276" s="189"/>
      <c r="Z276" s="189"/>
      <c r="AA276" s="189"/>
      <c r="AB276" s="189"/>
      <c r="AC276" s="189"/>
      <c r="AD276" s="190"/>
      <c r="AE276" s="114"/>
      <c r="AF276" s="190"/>
      <c r="AG276" s="114"/>
      <c r="AH276" s="114"/>
      <c r="AI276" s="114"/>
      <c r="AJ276" s="114"/>
    </row>
    <row r="277" spans="1:36" ht="12.75">
      <c r="A277" s="118"/>
      <c r="B277" s="114"/>
      <c r="C277" s="114"/>
      <c r="D277" s="189"/>
      <c r="E277" s="188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228"/>
      <c r="S277" s="228"/>
      <c r="T277" s="228"/>
      <c r="U277" s="228"/>
      <c r="V277" s="189"/>
      <c r="W277" s="189"/>
      <c r="X277" s="189"/>
      <c r="Y277" s="189"/>
      <c r="Z277" s="189"/>
      <c r="AA277" s="189"/>
      <c r="AB277" s="189"/>
      <c r="AC277" s="189"/>
      <c r="AD277" s="190"/>
      <c r="AE277" s="114"/>
      <c r="AF277" s="190"/>
      <c r="AG277" s="114"/>
      <c r="AH277" s="114"/>
      <c r="AI277" s="114"/>
      <c r="AJ277" s="114"/>
    </row>
    <row r="278" spans="1:36" ht="12.75">
      <c r="A278" s="118"/>
      <c r="B278" s="114"/>
      <c r="C278" s="114"/>
      <c r="D278" s="189"/>
      <c r="E278" s="188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228"/>
      <c r="S278" s="228"/>
      <c r="T278" s="228"/>
      <c r="U278" s="228"/>
      <c r="V278" s="189"/>
      <c r="W278" s="189"/>
      <c r="X278" s="189"/>
      <c r="Y278" s="189"/>
      <c r="Z278" s="189"/>
      <c r="AA278" s="189"/>
      <c r="AB278" s="189"/>
      <c r="AC278" s="189"/>
      <c r="AD278" s="190"/>
      <c r="AE278" s="114"/>
      <c r="AF278" s="190"/>
      <c r="AG278" s="114"/>
      <c r="AH278" s="114"/>
      <c r="AI278" s="114"/>
      <c r="AJ278" s="114"/>
    </row>
    <row r="279" spans="1:36" ht="12.75">
      <c r="A279" s="118"/>
      <c r="B279" s="114"/>
      <c r="C279" s="114"/>
      <c r="D279" s="189"/>
      <c r="E279" s="188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228"/>
      <c r="S279" s="228"/>
      <c r="T279" s="228"/>
      <c r="U279" s="228"/>
      <c r="V279" s="189"/>
      <c r="W279" s="189"/>
      <c r="X279" s="189"/>
      <c r="Y279" s="189"/>
      <c r="Z279" s="189"/>
      <c r="AA279" s="189"/>
      <c r="AB279" s="189"/>
      <c r="AC279" s="189"/>
      <c r="AD279" s="190"/>
      <c r="AE279" s="114"/>
      <c r="AF279" s="190"/>
      <c r="AG279" s="114"/>
      <c r="AH279" s="114"/>
      <c r="AI279" s="114"/>
      <c r="AJ279" s="114"/>
    </row>
    <row r="280" spans="1:36" ht="12.75">
      <c r="A280" s="118"/>
      <c r="B280" s="114"/>
      <c r="C280" s="114"/>
      <c r="D280" s="189"/>
      <c r="E280" s="188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228"/>
      <c r="S280" s="228"/>
      <c r="T280" s="228"/>
      <c r="U280" s="228"/>
      <c r="V280" s="189"/>
      <c r="W280" s="189"/>
      <c r="X280" s="189"/>
      <c r="Y280" s="189"/>
      <c r="Z280" s="189"/>
      <c r="AA280" s="189"/>
      <c r="AB280" s="189"/>
      <c r="AC280" s="189"/>
      <c r="AD280" s="190"/>
      <c r="AE280" s="114"/>
      <c r="AF280" s="190"/>
      <c r="AG280" s="114"/>
      <c r="AH280" s="114"/>
      <c r="AI280" s="114"/>
      <c r="AJ280" s="114"/>
    </row>
    <row r="281" spans="1:36" ht="12.75">
      <c r="A281" s="118"/>
      <c r="B281" s="114"/>
      <c r="C281" s="114"/>
      <c r="D281" s="189"/>
      <c r="E281" s="188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228"/>
      <c r="S281" s="228"/>
      <c r="T281" s="228"/>
      <c r="U281" s="228"/>
      <c r="V281" s="189"/>
      <c r="W281" s="189"/>
      <c r="X281" s="189"/>
      <c r="Y281" s="189"/>
      <c r="Z281" s="189"/>
      <c r="AA281" s="189"/>
      <c r="AB281" s="189"/>
      <c r="AC281" s="189"/>
      <c r="AD281" s="190"/>
      <c r="AE281" s="114"/>
      <c r="AF281" s="190"/>
      <c r="AG281" s="114"/>
      <c r="AH281" s="114"/>
      <c r="AI281" s="114"/>
      <c r="AJ281" s="114"/>
    </row>
    <row r="282" spans="1:36" ht="12.75">
      <c r="A282" s="118"/>
      <c r="B282" s="114"/>
      <c r="C282" s="114"/>
      <c r="D282" s="189"/>
      <c r="E282" s="188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228"/>
      <c r="S282" s="228"/>
      <c r="T282" s="228"/>
      <c r="U282" s="228"/>
      <c r="V282" s="189"/>
      <c r="W282" s="189"/>
      <c r="X282" s="189"/>
      <c r="Y282" s="189"/>
      <c r="Z282" s="189"/>
      <c r="AA282" s="189"/>
      <c r="AB282" s="189"/>
      <c r="AC282" s="189"/>
      <c r="AD282" s="190"/>
      <c r="AE282" s="114"/>
      <c r="AF282" s="190"/>
      <c r="AG282" s="114"/>
      <c r="AH282" s="114"/>
      <c r="AI282" s="114"/>
      <c r="AJ282" s="114"/>
    </row>
    <row r="283" spans="1:36" ht="12.75">
      <c r="A283" s="118"/>
      <c r="B283" s="114"/>
      <c r="C283" s="114"/>
      <c r="D283" s="189"/>
      <c r="E283" s="188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228"/>
      <c r="S283" s="228"/>
      <c r="T283" s="228"/>
      <c r="U283" s="228"/>
      <c r="V283" s="189"/>
      <c r="W283" s="189"/>
      <c r="X283" s="189"/>
      <c r="Y283" s="189"/>
      <c r="Z283" s="189"/>
      <c r="AA283" s="189"/>
      <c r="AB283" s="189"/>
      <c r="AC283" s="189"/>
      <c r="AD283" s="190"/>
      <c r="AE283" s="114"/>
      <c r="AF283" s="190"/>
      <c r="AG283" s="114"/>
      <c r="AH283" s="114"/>
      <c r="AI283" s="114"/>
      <c r="AJ283" s="114"/>
    </row>
    <row r="284" spans="1:36" ht="12.75">
      <c r="A284" s="118"/>
      <c r="B284" s="114"/>
      <c r="C284" s="114"/>
      <c r="D284" s="189"/>
      <c r="E284" s="188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228"/>
      <c r="S284" s="228"/>
      <c r="T284" s="228"/>
      <c r="U284" s="228"/>
      <c r="V284" s="189"/>
      <c r="W284" s="189"/>
      <c r="X284" s="189"/>
      <c r="Y284" s="189"/>
      <c r="Z284" s="189"/>
      <c r="AA284" s="189"/>
      <c r="AB284" s="189"/>
      <c r="AC284" s="189"/>
      <c r="AD284" s="190"/>
      <c r="AE284" s="114"/>
      <c r="AF284" s="190"/>
      <c r="AG284" s="114"/>
      <c r="AH284" s="114"/>
      <c r="AI284" s="114"/>
      <c r="AJ284" s="114"/>
    </row>
    <row r="285" spans="1:36" ht="12.75">
      <c r="A285" s="118"/>
      <c r="B285" s="114"/>
      <c r="C285" s="114"/>
      <c r="D285" s="189"/>
      <c r="E285" s="188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228"/>
      <c r="S285" s="228"/>
      <c r="T285" s="228"/>
      <c r="U285" s="228"/>
      <c r="V285" s="189"/>
      <c r="W285" s="189"/>
      <c r="X285" s="189"/>
      <c r="Y285" s="189"/>
      <c r="Z285" s="189"/>
      <c r="AA285" s="189"/>
      <c r="AB285" s="189"/>
      <c r="AC285" s="189"/>
      <c r="AD285" s="190"/>
      <c r="AE285" s="114"/>
      <c r="AF285" s="190"/>
      <c r="AG285" s="114"/>
      <c r="AH285" s="114"/>
      <c r="AI285" s="114"/>
      <c r="AJ285" s="114"/>
    </row>
    <row r="286" spans="1:36" ht="12.75">
      <c r="A286" s="118"/>
      <c r="B286" s="114"/>
      <c r="C286" s="114"/>
      <c r="D286" s="189"/>
      <c r="E286" s="188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228"/>
      <c r="S286" s="228"/>
      <c r="T286" s="228"/>
      <c r="U286" s="228"/>
      <c r="V286" s="189"/>
      <c r="W286" s="189"/>
      <c r="X286" s="189"/>
      <c r="Y286" s="189"/>
      <c r="Z286" s="189"/>
      <c r="AA286" s="189"/>
      <c r="AB286" s="189"/>
      <c r="AC286" s="189"/>
      <c r="AD286" s="190"/>
      <c r="AE286" s="114"/>
      <c r="AF286" s="190"/>
      <c r="AG286" s="114"/>
      <c r="AH286" s="114"/>
      <c r="AI286" s="114"/>
      <c r="AJ286" s="114"/>
    </row>
    <row r="287" spans="1:36" ht="12.75">
      <c r="A287" s="118"/>
      <c r="B287" s="114"/>
      <c r="C287" s="114"/>
      <c r="D287" s="189"/>
      <c r="E287" s="188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228"/>
      <c r="S287" s="228"/>
      <c r="T287" s="228"/>
      <c r="U287" s="228"/>
      <c r="V287" s="189"/>
      <c r="W287" s="189"/>
      <c r="X287" s="189"/>
      <c r="Y287" s="189"/>
      <c r="Z287" s="189"/>
      <c r="AA287" s="189"/>
      <c r="AB287" s="189"/>
      <c r="AC287" s="189"/>
      <c r="AD287" s="190"/>
      <c r="AE287" s="114"/>
      <c r="AF287" s="190"/>
      <c r="AG287" s="114"/>
      <c r="AH287" s="114"/>
      <c r="AI287" s="114"/>
      <c r="AJ287" s="114"/>
    </row>
    <row r="288" spans="1:36" ht="12.75">
      <c r="A288" s="118"/>
      <c r="B288" s="114"/>
      <c r="C288" s="114"/>
      <c r="D288" s="189"/>
      <c r="E288" s="188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228"/>
      <c r="S288" s="228"/>
      <c r="T288" s="228"/>
      <c r="U288" s="228"/>
      <c r="V288" s="189"/>
      <c r="W288" s="189"/>
      <c r="X288" s="189"/>
      <c r="Y288" s="189"/>
      <c r="Z288" s="189"/>
      <c r="AA288" s="189"/>
      <c r="AB288" s="189"/>
      <c r="AC288" s="189"/>
      <c r="AD288" s="190"/>
      <c r="AE288" s="114"/>
      <c r="AF288" s="190"/>
      <c r="AG288" s="114"/>
      <c r="AH288" s="114"/>
      <c r="AI288" s="114"/>
      <c r="AJ288" s="114"/>
    </row>
    <row r="289" spans="1:36" ht="12.75">
      <c r="A289" s="118"/>
      <c r="B289" s="114"/>
      <c r="C289" s="114"/>
      <c r="D289" s="189"/>
      <c r="E289" s="188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228"/>
      <c r="S289" s="228"/>
      <c r="T289" s="228"/>
      <c r="U289" s="228"/>
      <c r="V289" s="189"/>
      <c r="W289" s="189"/>
      <c r="X289" s="189"/>
      <c r="Y289" s="189"/>
      <c r="Z289" s="189"/>
      <c r="AA289" s="189"/>
      <c r="AB289" s="189"/>
      <c r="AC289" s="189"/>
      <c r="AD289" s="190"/>
      <c r="AE289" s="114"/>
      <c r="AF289" s="190"/>
      <c r="AG289" s="114"/>
      <c r="AH289" s="114"/>
      <c r="AI289" s="114"/>
      <c r="AJ289" s="114"/>
    </row>
    <row r="290" spans="1:36" ht="12.75">
      <c r="A290" s="118"/>
      <c r="B290" s="114"/>
      <c r="C290" s="114"/>
      <c r="D290" s="189"/>
      <c r="E290" s="188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228"/>
      <c r="S290" s="228"/>
      <c r="T290" s="228"/>
      <c r="U290" s="228"/>
      <c r="V290" s="189"/>
      <c r="W290" s="189"/>
      <c r="X290" s="189"/>
      <c r="Y290" s="189"/>
      <c r="Z290" s="189"/>
      <c r="AA290" s="189"/>
      <c r="AB290" s="189"/>
      <c r="AC290" s="189"/>
      <c r="AD290" s="190"/>
      <c r="AE290" s="114"/>
      <c r="AF290" s="190"/>
      <c r="AG290" s="114"/>
      <c r="AH290" s="114"/>
      <c r="AI290" s="114"/>
      <c r="AJ290" s="114"/>
    </row>
    <row r="291" spans="1:36" ht="12.75">
      <c r="A291" s="118"/>
      <c r="B291" s="114"/>
      <c r="C291" s="114"/>
      <c r="D291" s="189"/>
      <c r="E291" s="188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228"/>
      <c r="S291" s="228"/>
      <c r="T291" s="228"/>
      <c r="U291" s="228"/>
      <c r="V291" s="189"/>
      <c r="W291" s="189"/>
      <c r="X291" s="189"/>
      <c r="Y291" s="189"/>
      <c r="Z291" s="189"/>
      <c r="AA291" s="189"/>
      <c r="AB291" s="189"/>
      <c r="AC291" s="189"/>
      <c r="AD291" s="190"/>
      <c r="AE291" s="114"/>
      <c r="AF291" s="190"/>
      <c r="AG291" s="114"/>
      <c r="AH291" s="114"/>
      <c r="AI291" s="114"/>
      <c r="AJ291" s="114"/>
    </row>
    <row r="292" spans="1:36" ht="12.75">
      <c r="A292" s="118"/>
      <c r="B292" s="114"/>
      <c r="C292" s="114"/>
      <c r="D292" s="189"/>
      <c r="E292" s="188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228"/>
      <c r="S292" s="228"/>
      <c r="T292" s="228"/>
      <c r="U292" s="228"/>
      <c r="V292" s="189"/>
      <c r="W292" s="189"/>
      <c r="X292" s="189"/>
      <c r="Y292" s="189"/>
      <c r="Z292" s="189"/>
      <c r="AA292" s="189"/>
      <c r="AB292" s="189"/>
      <c r="AC292" s="189"/>
      <c r="AD292" s="190"/>
      <c r="AE292" s="114"/>
      <c r="AF292" s="190"/>
      <c r="AG292" s="114"/>
      <c r="AH292" s="114"/>
      <c r="AI292" s="114"/>
      <c r="AJ292" s="114"/>
    </row>
    <row r="293" spans="1:36" ht="12.75">
      <c r="A293" s="118"/>
      <c r="B293" s="114"/>
      <c r="C293" s="114"/>
      <c r="D293" s="189"/>
      <c r="E293" s="188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228"/>
      <c r="S293" s="228"/>
      <c r="T293" s="228"/>
      <c r="U293" s="228"/>
      <c r="V293" s="189"/>
      <c r="W293" s="189"/>
      <c r="X293" s="189"/>
      <c r="Y293" s="189"/>
      <c r="Z293" s="189"/>
      <c r="AA293" s="189"/>
      <c r="AB293" s="189"/>
      <c r="AC293" s="189"/>
      <c r="AD293" s="190"/>
      <c r="AE293" s="114"/>
      <c r="AF293" s="190"/>
      <c r="AG293" s="114"/>
      <c r="AH293" s="114"/>
      <c r="AI293" s="114"/>
      <c r="AJ293" s="114"/>
    </row>
    <row r="294" spans="1:36" ht="12.75">
      <c r="A294" s="118"/>
      <c r="B294" s="114"/>
      <c r="C294" s="114"/>
      <c r="D294" s="189"/>
      <c r="E294" s="188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228"/>
      <c r="S294" s="228"/>
      <c r="T294" s="228"/>
      <c r="U294" s="228"/>
      <c r="V294" s="189"/>
      <c r="W294" s="189"/>
      <c r="X294" s="189"/>
      <c r="Y294" s="189"/>
      <c r="Z294" s="189"/>
      <c r="AA294" s="189"/>
      <c r="AB294" s="189"/>
      <c r="AC294" s="189"/>
      <c r="AD294" s="190"/>
      <c r="AE294" s="114"/>
      <c r="AF294" s="190"/>
      <c r="AG294" s="114"/>
      <c r="AH294" s="114"/>
      <c r="AI294" s="114"/>
      <c r="AJ294" s="114"/>
    </row>
    <row r="295" spans="1:36" ht="12.75">
      <c r="A295" s="118"/>
      <c r="B295" s="114"/>
      <c r="C295" s="114"/>
      <c r="D295" s="189"/>
      <c r="E295" s="188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228"/>
      <c r="S295" s="228"/>
      <c r="T295" s="228"/>
      <c r="U295" s="228"/>
      <c r="V295" s="189"/>
      <c r="W295" s="189"/>
      <c r="X295" s="189"/>
      <c r="Y295" s="189"/>
      <c r="Z295" s="189"/>
      <c r="AA295" s="189"/>
      <c r="AB295" s="189"/>
      <c r="AC295" s="189"/>
      <c r="AD295" s="190"/>
      <c r="AE295" s="114"/>
      <c r="AF295" s="190"/>
      <c r="AG295" s="114"/>
      <c r="AH295" s="114"/>
      <c r="AI295" s="114"/>
      <c r="AJ295" s="114"/>
    </row>
    <row r="296" spans="1:36" ht="12.75">
      <c r="A296" s="118"/>
      <c r="B296" s="114"/>
      <c r="C296" s="114"/>
      <c r="D296" s="189"/>
      <c r="E296" s="188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228"/>
      <c r="S296" s="228"/>
      <c r="T296" s="228"/>
      <c r="U296" s="228"/>
      <c r="V296" s="189"/>
      <c r="W296" s="189"/>
      <c r="X296" s="189"/>
      <c r="Y296" s="189"/>
      <c r="Z296" s="189"/>
      <c r="AA296" s="189"/>
      <c r="AB296" s="189"/>
      <c r="AC296" s="189"/>
      <c r="AD296" s="190"/>
      <c r="AE296" s="114"/>
      <c r="AF296" s="190"/>
      <c r="AG296" s="114"/>
      <c r="AH296" s="114"/>
      <c r="AI296" s="114"/>
      <c r="AJ296" s="114"/>
    </row>
    <row r="297" spans="1:36" ht="12.75">
      <c r="A297" s="118"/>
      <c r="B297" s="114"/>
      <c r="C297" s="114"/>
      <c r="D297" s="189"/>
      <c r="E297" s="188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228"/>
      <c r="S297" s="228"/>
      <c r="T297" s="228"/>
      <c r="U297" s="228"/>
      <c r="V297" s="189"/>
      <c r="W297" s="189"/>
      <c r="X297" s="189"/>
      <c r="Y297" s="189"/>
      <c r="Z297" s="189"/>
      <c r="AA297" s="189"/>
      <c r="AB297" s="189"/>
      <c r="AC297" s="189"/>
      <c r="AD297" s="190"/>
      <c r="AE297" s="114"/>
      <c r="AF297" s="190"/>
      <c r="AG297" s="114"/>
      <c r="AH297" s="114"/>
      <c r="AI297" s="114"/>
      <c r="AJ297" s="114"/>
    </row>
    <row r="298" spans="1:36" ht="12.75">
      <c r="A298" s="118"/>
      <c r="B298" s="114"/>
      <c r="C298" s="114"/>
      <c r="D298" s="189"/>
      <c r="E298" s="188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228"/>
      <c r="S298" s="228"/>
      <c r="T298" s="228"/>
      <c r="U298" s="228"/>
      <c r="V298" s="189"/>
      <c r="W298" s="189"/>
      <c r="X298" s="189"/>
      <c r="Y298" s="189"/>
      <c r="Z298" s="189"/>
      <c r="AA298" s="189"/>
      <c r="AB298" s="189"/>
      <c r="AC298" s="189"/>
      <c r="AD298" s="190"/>
      <c r="AE298" s="114"/>
      <c r="AF298" s="190"/>
      <c r="AG298" s="114"/>
      <c r="AH298" s="114"/>
      <c r="AI298" s="114"/>
      <c r="AJ298" s="114"/>
    </row>
    <row r="299" spans="1:36" ht="12.75">
      <c r="A299" s="118"/>
      <c r="B299" s="114"/>
      <c r="C299" s="114"/>
      <c r="D299" s="189"/>
      <c r="E299" s="188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228"/>
      <c r="S299" s="228"/>
      <c r="T299" s="228"/>
      <c r="U299" s="228"/>
      <c r="V299" s="189"/>
      <c r="W299" s="189"/>
      <c r="X299" s="189"/>
      <c r="Y299" s="189"/>
      <c r="Z299" s="189"/>
      <c r="AA299" s="189"/>
      <c r="AB299" s="189"/>
      <c r="AC299" s="189"/>
      <c r="AD299" s="190"/>
      <c r="AE299" s="114"/>
      <c r="AF299" s="190"/>
      <c r="AG299" s="114"/>
      <c r="AH299" s="114"/>
      <c r="AI299" s="114"/>
      <c r="AJ299" s="114"/>
    </row>
    <row r="300" spans="1:36" ht="12.75">
      <c r="A300" s="118"/>
      <c r="B300" s="114"/>
      <c r="C300" s="114"/>
      <c r="D300" s="189"/>
      <c r="E300" s="188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228"/>
      <c r="S300" s="228"/>
      <c r="T300" s="228"/>
      <c r="U300" s="228"/>
      <c r="V300" s="189"/>
      <c r="W300" s="189"/>
      <c r="X300" s="189"/>
      <c r="Y300" s="189"/>
      <c r="Z300" s="189"/>
      <c r="AA300" s="189"/>
      <c r="AB300" s="189"/>
      <c r="AC300" s="189"/>
      <c r="AD300" s="190"/>
      <c r="AE300" s="114"/>
      <c r="AF300" s="190"/>
      <c r="AG300" s="114"/>
      <c r="AH300" s="114"/>
      <c r="AI300" s="114"/>
      <c r="AJ300" s="114"/>
    </row>
    <row r="301" spans="1:36" ht="12.75">
      <c r="A301" s="118"/>
      <c r="B301" s="114"/>
      <c r="C301" s="114"/>
      <c r="D301" s="189"/>
      <c r="E301" s="188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228"/>
      <c r="S301" s="228"/>
      <c r="T301" s="228"/>
      <c r="U301" s="228"/>
      <c r="V301" s="189"/>
      <c r="W301" s="189"/>
      <c r="X301" s="189"/>
      <c r="Y301" s="189"/>
      <c r="Z301" s="189"/>
      <c r="AA301" s="189"/>
      <c r="AB301" s="189"/>
      <c r="AC301" s="189"/>
      <c r="AD301" s="190"/>
      <c r="AE301" s="114"/>
      <c r="AF301" s="190"/>
      <c r="AG301" s="114"/>
      <c r="AH301" s="114"/>
      <c r="AI301" s="114"/>
      <c r="AJ301" s="114"/>
    </row>
    <row r="302" spans="1:36" ht="12.75">
      <c r="A302" s="118"/>
      <c r="B302" s="114"/>
      <c r="C302" s="114"/>
      <c r="D302" s="189"/>
      <c r="E302" s="188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228"/>
      <c r="S302" s="228"/>
      <c r="T302" s="228"/>
      <c r="U302" s="228"/>
      <c r="V302" s="189"/>
      <c r="W302" s="189"/>
      <c r="X302" s="189"/>
      <c r="Y302" s="189"/>
      <c r="Z302" s="189"/>
      <c r="AA302" s="189"/>
      <c r="AB302" s="189"/>
      <c r="AC302" s="189"/>
      <c r="AD302" s="190"/>
      <c r="AE302" s="114"/>
      <c r="AF302" s="190"/>
      <c r="AG302" s="114"/>
      <c r="AH302" s="114"/>
      <c r="AI302" s="114"/>
      <c r="AJ302" s="114"/>
    </row>
    <row r="303" spans="1:36" ht="12.75">
      <c r="A303" s="118"/>
      <c r="B303" s="114"/>
      <c r="C303" s="114"/>
      <c r="D303" s="189"/>
      <c r="E303" s="188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228"/>
      <c r="S303" s="228"/>
      <c r="T303" s="228"/>
      <c r="U303" s="228"/>
      <c r="V303" s="189"/>
      <c r="W303" s="189"/>
      <c r="X303" s="189"/>
      <c r="Y303" s="189"/>
      <c r="Z303" s="189"/>
      <c r="AA303" s="189"/>
      <c r="AB303" s="189"/>
      <c r="AC303" s="189"/>
      <c r="AD303" s="190"/>
      <c r="AE303" s="114"/>
      <c r="AF303" s="190"/>
      <c r="AG303" s="114"/>
      <c r="AH303" s="114"/>
      <c r="AI303" s="114"/>
      <c r="AJ303" s="114"/>
    </row>
    <row r="304" spans="1:36" ht="12.75">
      <c r="A304" s="118"/>
      <c r="B304" s="114"/>
      <c r="C304" s="114"/>
      <c r="D304" s="189"/>
      <c r="E304" s="188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228"/>
      <c r="S304" s="228"/>
      <c r="T304" s="228"/>
      <c r="U304" s="228"/>
      <c r="V304" s="189"/>
      <c r="W304" s="189"/>
      <c r="X304" s="189"/>
      <c r="Y304" s="189"/>
      <c r="Z304" s="189"/>
      <c r="AA304" s="189"/>
      <c r="AB304" s="189"/>
      <c r="AC304" s="189"/>
      <c r="AD304" s="190"/>
      <c r="AE304" s="114"/>
      <c r="AF304" s="190"/>
      <c r="AG304" s="114"/>
      <c r="AH304" s="114"/>
      <c r="AI304" s="114"/>
      <c r="AJ304" s="114"/>
    </row>
    <row r="305" spans="1:36" ht="12.75">
      <c r="A305" s="118"/>
      <c r="B305" s="114"/>
      <c r="C305" s="114"/>
      <c r="D305" s="189"/>
      <c r="E305" s="188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228"/>
      <c r="S305" s="228"/>
      <c r="T305" s="228"/>
      <c r="U305" s="228"/>
      <c r="V305" s="189"/>
      <c r="W305" s="189"/>
      <c r="X305" s="189"/>
      <c r="Y305" s="189"/>
      <c r="Z305" s="189"/>
      <c r="AA305" s="189"/>
      <c r="AB305" s="189"/>
      <c r="AC305" s="189"/>
      <c r="AD305" s="190"/>
      <c r="AE305" s="114"/>
      <c r="AF305" s="190"/>
      <c r="AG305" s="114"/>
      <c r="AH305" s="114"/>
      <c r="AI305" s="114"/>
      <c r="AJ305" s="114"/>
    </row>
    <row r="306" spans="1:36" ht="12.75">
      <c r="A306" s="118"/>
      <c r="B306" s="114"/>
      <c r="C306" s="114"/>
      <c r="D306" s="189"/>
      <c r="E306" s="188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228"/>
      <c r="S306" s="228"/>
      <c r="T306" s="228"/>
      <c r="U306" s="228"/>
      <c r="V306" s="189"/>
      <c r="W306" s="189"/>
      <c r="X306" s="189"/>
      <c r="Y306" s="189"/>
      <c r="Z306" s="189"/>
      <c r="AA306" s="189"/>
      <c r="AB306" s="189"/>
      <c r="AC306" s="189"/>
      <c r="AD306" s="190"/>
      <c r="AE306" s="114"/>
      <c r="AF306" s="190"/>
      <c r="AG306" s="114"/>
      <c r="AH306" s="114"/>
      <c r="AI306" s="114"/>
      <c r="AJ306" s="114"/>
    </row>
    <row r="307" spans="1:36" ht="12.75">
      <c r="A307" s="118"/>
      <c r="B307" s="114"/>
      <c r="C307" s="114"/>
      <c r="D307" s="189"/>
      <c r="E307" s="188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228"/>
      <c r="S307" s="228"/>
      <c r="T307" s="228"/>
      <c r="U307" s="228"/>
      <c r="V307" s="189"/>
      <c r="W307" s="189"/>
      <c r="X307" s="189"/>
      <c r="Y307" s="189"/>
      <c r="Z307" s="189"/>
      <c r="AA307" s="189"/>
      <c r="AB307" s="189"/>
      <c r="AC307" s="189"/>
      <c r="AD307" s="190"/>
      <c r="AE307" s="114"/>
      <c r="AF307" s="190"/>
      <c r="AG307" s="114"/>
      <c r="AH307" s="114"/>
      <c r="AI307" s="114"/>
      <c r="AJ307" s="114"/>
    </row>
    <row r="308" spans="1:36" ht="12.75">
      <c r="A308" s="118"/>
      <c r="B308" s="114"/>
      <c r="C308" s="114"/>
      <c r="D308" s="189"/>
      <c r="E308" s="188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228"/>
      <c r="S308" s="228"/>
      <c r="T308" s="228"/>
      <c r="U308" s="228"/>
      <c r="V308" s="189"/>
      <c r="W308" s="189"/>
      <c r="X308" s="189"/>
      <c r="Y308" s="189"/>
      <c r="Z308" s="189"/>
      <c r="AA308" s="189"/>
      <c r="AB308" s="189"/>
      <c r="AC308" s="189"/>
      <c r="AD308" s="190"/>
      <c r="AE308" s="114"/>
      <c r="AF308" s="190"/>
      <c r="AG308" s="114"/>
      <c r="AH308" s="114"/>
      <c r="AI308" s="114"/>
      <c r="AJ308" s="114"/>
    </row>
    <row r="309" spans="1:36" ht="12.75">
      <c r="A309" s="118"/>
      <c r="B309" s="114"/>
      <c r="C309" s="114"/>
      <c r="D309" s="189"/>
      <c r="E309" s="188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228"/>
      <c r="S309" s="228"/>
      <c r="T309" s="228"/>
      <c r="U309" s="228"/>
      <c r="V309" s="189"/>
      <c r="W309" s="189"/>
      <c r="X309" s="189"/>
      <c r="Y309" s="189"/>
      <c r="Z309" s="189"/>
      <c r="AA309" s="189"/>
      <c r="AB309" s="189"/>
      <c r="AC309" s="189"/>
      <c r="AD309" s="190"/>
      <c r="AE309" s="114"/>
      <c r="AF309" s="190"/>
      <c r="AG309" s="114"/>
      <c r="AH309" s="114"/>
      <c r="AI309" s="114"/>
      <c r="AJ309" s="114"/>
    </row>
    <row r="310" spans="1:36" ht="12.75">
      <c r="A310" s="118"/>
      <c r="B310" s="114"/>
      <c r="C310" s="114"/>
      <c r="D310" s="189"/>
      <c r="E310" s="188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228"/>
      <c r="S310" s="228"/>
      <c r="T310" s="228"/>
      <c r="U310" s="228"/>
      <c r="V310" s="189"/>
      <c r="W310" s="189"/>
      <c r="X310" s="189"/>
      <c r="Y310" s="189"/>
      <c r="Z310" s="189"/>
      <c r="AA310" s="189"/>
      <c r="AB310" s="189"/>
      <c r="AC310" s="189"/>
      <c r="AD310" s="190"/>
      <c r="AE310" s="114"/>
      <c r="AF310" s="190"/>
      <c r="AG310" s="114"/>
      <c r="AH310" s="114"/>
      <c r="AI310" s="114"/>
      <c r="AJ310" s="114"/>
    </row>
    <row r="311" spans="1:36" ht="12.75">
      <c r="A311" s="118"/>
      <c r="B311" s="114"/>
      <c r="C311" s="114"/>
      <c r="D311" s="189"/>
      <c r="E311" s="188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228"/>
      <c r="S311" s="228"/>
      <c r="T311" s="228"/>
      <c r="U311" s="228"/>
      <c r="V311" s="189"/>
      <c r="W311" s="189"/>
      <c r="X311" s="189"/>
      <c r="Y311" s="189"/>
      <c r="Z311" s="189"/>
      <c r="AA311" s="189"/>
      <c r="AB311" s="189"/>
      <c r="AC311" s="189"/>
      <c r="AD311" s="190"/>
      <c r="AE311" s="114"/>
      <c r="AF311" s="190"/>
      <c r="AG311" s="114"/>
      <c r="AH311" s="114"/>
      <c r="AI311" s="114"/>
      <c r="AJ311" s="114"/>
    </row>
    <row r="312" spans="1:36" ht="12.75">
      <c r="A312" s="118"/>
      <c r="B312" s="114"/>
      <c r="C312" s="114"/>
      <c r="D312" s="189"/>
      <c r="E312" s="188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228"/>
      <c r="S312" s="228"/>
      <c r="T312" s="228"/>
      <c r="U312" s="228"/>
      <c r="V312" s="189"/>
      <c r="W312" s="189"/>
      <c r="X312" s="189"/>
      <c r="Y312" s="189"/>
      <c r="Z312" s="189"/>
      <c r="AA312" s="189"/>
      <c r="AB312" s="189"/>
      <c r="AC312" s="189"/>
      <c r="AD312" s="190"/>
      <c r="AE312" s="114"/>
      <c r="AF312" s="190"/>
      <c r="AG312" s="114"/>
      <c r="AH312" s="114"/>
      <c r="AI312" s="114"/>
      <c r="AJ312" s="114"/>
    </row>
    <row r="313" spans="1:36" ht="12.75">
      <c r="A313" s="118"/>
      <c r="B313" s="114"/>
      <c r="C313" s="114"/>
      <c r="D313" s="189"/>
      <c r="E313" s="188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228"/>
      <c r="S313" s="228"/>
      <c r="T313" s="228"/>
      <c r="U313" s="228"/>
      <c r="V313" s="189"/>
      <c r="W313" s="189"/>
      <c r="X313" s="189"/>
      <c r="Y313" s="189"/>
      <c r="Z313" s="189"/>
      <c r="AA313" s="189"/>
      <c r="AB313" s="189"/>
      <c r="AC313" s="189"/>
      <c r="AD313" s="190"/>
      <c r="AE313" s="114"/>
      <c r="AF313" s="190"/>
      <c r="AG313" s="114"/>
      <c r="AH313" s="114"/>
      <c r="AI313" s="114"/>
      <c r="AJ313" s="114"/>
    </row>
    <row r="314" spans="1:36" ht="12.75">
      <c r="A314" s="118"/>
      <c r="B314" s="114"/>
      <c r="C314" s="114"/>
      <c r="D314" s="189"/>
      <c r="E314" s="188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228"/>
      <c r="S314" s="228"/>
      <c r="T314" s="228"/>
      <c r="U314" s="228"/>
      <c r="V314" s="189"/>
      <c r="W314" s="189"/>
      <c r="X314" s="189"/>
      <c r="Y314" s="189"/>
      <c r="Z314" s="189"/>
      <c r="AA314" s="189"/>
      <c r="AB314" s="189"/>
      <c r="AC314" s="189"/>
      <c r="AD314" s="190"/>
      <c r="AE314" s="114"/>
      <c r="AF314" s="190"/>
      <c r="AG314" s="114"/>
      <c r="AH314" s="114"/>
      <c r="AI314" s="114"/>
      <c r="AJ314" s="114"/>
    </row>
    <row r="315" spans="1:36" ht="12.75">
      <c r="A315" s="118"/>
      <c r="B315" s="114"/>
      <c r="C315" s="114"/>
      <c r="D315" s="189"/>
      <c r="E315" s="188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228"/>
      <c r="S315" s="228"/>
      <c r="T315" s="228"/>
      <c r="U315" s="228"/>
      <c r="V315" s="189"/>
      <c r="W315" s="189"/>
      <c r="X315" s="189"/>
      <c r="Y315" s="189"/>
      <c r="Z315" s="189"/>
      <c r="AA315" s="189"/>
      <c r="AB315" s="189"/>
      <c r="AC315" s="189"/>
      <c r="AD315" s="190"/>
      <c r="AE315" s="114"/>
      <c r="AF315" s="190"/>
      <c r="AG315" s="114"/>
      <c r="AH315" s="114"/>
      <c r="AI315" s="114"/>
      <c r="AJ315" s="114"/>
    </row>
    <row r="316" spans="1:36" ht="12.75">
      <c r="A316" s="118"/>
      <c r="B316" s="114"/>
      <c r="C316" s="114"/>
      <c r="D316" s="189"/>
      <c r="E316" s="188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228"/>
      <c r="S316" s="228"/>
      <c r="T316" s="228"/>
      <c r="U316" s="228"/>
      <c r="V316" s="189"/>
      <c r="W316" s="189"/>
      <c r="X316" s="189"/>
      <c r="Y316" s="189"/>
      <c r="Z316" s="189"/>
      <c r="AA316" s="189"/>
      <c r="AB316" s="189"/>
      <c r="AC316" s="189"/>
      <c r="AD316" s="190"/>
      <c r="AE316" s="114"/>
      <c r="AF316" s="190"/>
      <c r="AG316" s="114"/>
      <c r="AH316" s="114"/>
      <c r="AI316" s="114"/>
      <c r="AJ316" s="114"/>
    </row>
    <row r="317" spans="1:36" ht="12.75">
      <c r="A317" s="118"/>
      <c r="B317" s="114"/>
      <c r="C317" s="114"/>
      <c r="D317" s="189"/>
      <c r="E317" s="188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228"/>
      <c r="S317" s="228"/>
      <c r="T317" s="228"/>
      <c r="U317" s="228"/>
      <c r="V317" s="189"/>
      <c r="W317" s="189"/>
      <c r="X317" s="189"/>
      <c r="Y317" s="189"/>
      <c r="Z317" s="189"/>
      <c r="AA317" s="189"/>
      <c r="AB317" s="189"/>
      <c r="AC317" s="189"/>
      <c r="AD317" s="190"/>
      <c r="AE317" s="114"/>
      <c r="AF317" s="190"/>
      <c r="AG317" s="114"/>
      <c r="AH317" s="114"/>
      <c r="AI317" s="114"/>
      <c r="AJ317" s="114"/>
    </row>
    <row r="318" spans="1:36" ht="12.75">
      <c r="A318" s="118"/>
      <c r="B318" s="114"/>
      <c r="C318" s="114"/>
      <c r="D318" s="189"/>
      <c r="E318" s="188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228"/>
      <c r="S318" s="228"/>
      <c r="T318" s="228"/>
      <c r="U318" s="228"/>
      <c r="V318" s="189"/>
      <c r="W318" s="189"/>
      <c r="X318" s="189"/>
      <c r="Y318" s="189"/>
      <c r="Z318" s="189"/>
      <c r="AA318" s="189"/>
      <c r="AB318" s="189"/>
      <c r="AC318" s="189"/>
      <c r="AD318" s="190"/>
      <c r="AE318" s="114"/>
      <c r="AF318" s="190"/>
      <c r="AG318" s="114"/>
      <c r="AH318" s="114"/>
      <c r="AI318" s="114"/>
      <c r="AJ318" s="114"/>
    </row>
    <row r="319" spans="1:36" ht="12.75">
      <c r="A319" s="118"/>
      <c r="B319" s="114"/>
      <c r="C319" s="114"/>
      <c r="D319" s="189"/>
      <c r="E319" s="188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228"/>
      <c r="S319" s="228"/>
      <c r="T319" s="228"/>
      <c r="U319" s="228"/>
      <c r="V319" s="189"/>
      <c r="W319" s="189"/>
      <c r="X319" s="189"/>
      <c r="Y319" s="189"/>
      <c r="Z319" s="189"/>
      <c r="AA319" s="189"/>
      <c r="AB319" s="189"/>
      <c r="AC319" s="189"/>
      <c r="AD319" s="190"/>
      <c r="AE319" s="114"/>
      <c r="AF319" s="190"/>
      <c r="AG319" s="114"/>
      <c r="AH319" s="114"/>
      <c r="AI319" s="114"/>
      <c r="AJ319" s="114"/>
    </row>
    <row r="320" spans="1:36" ht="12.75">
      <c r="A320" s="118"/>
      <c r="B320" s="114"/>
      <c r="C320" s="114"/>
      <c r="D320" s="189"/>
      <c r="E320" s="188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228"/>
      <c r="S320" s="228"/>
      <c r="T320" s="228"/>
      <c r="U320" s="228"/>
      <c r="V320" s="189"/>
      <c r="W320" s="189"/>
      <c r="X320" s="189"/>
      <c r="Y320" s="189"/>
      <c r="Z320" s="189"/>
      <c r="AA320" s="189"/>
      <c r="AB320" s="189"/>
      <c r="AC320" s="189"/>
      <c r="AD320" s="190"/>
      <c r="AE320" s="114"/>
      <c r="AF320" s="190"/>
      <c r="AG320" s="114"/>
      <c r="AH320" s="114"/>
      <c r="AI320" s="114"/>
      <c r="AJ320" s="114"/>
    </row>
    <row r="321" spans="1:36" ht="12.75">
      <c r="A321" s="118"/>
      <c r="B321" s="114"/>
      <c r="C321" s="114"/>
      <c r="D321" s="189"/>
      <c r="E321" s="188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228"/>
      <c r="S321" s="228"/>
      <c r="T321" s="228"/>
      <c r="U321" s="228"/>
      <c r="V321" s="189"/>
      <c r="W321" s="189"/>
      <c r="X321" s="189"/>
      <c r="Y321" s="189"/>
      <c r="Z321" s="189"/>
      <c r="AA321" s="189"/>
      <c r="AB321" s="189"/>
      <c r="AC321" s="189"/>
      <c r="AD321" s="190"/>
      <c r="AE321" s="114"/>
      <c r="AF321" s="190"/>
      <c r="AG321" s="114"/>
      <c r="AH321" s="114"/>
      <c r="AI321" s="114"/>
      <c r="AJ321" s="114"/>
    </row>
    <row r="322" spans="1:36" ht="12.75">
      <c r="A322" s="118"/>
      <c r="B322" s="114"/>
      <c r="C322" s="114"/>
      <c r="D322" s="189"/>
      <c r="E322" s="188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228"/>
      <c r="S322" s="228"/>
      <c r="T322" s="228"/>
      <c r="U322" s="228"/>
      <c r="V322" s="189"/>
      <c r="W322" s="189"/>
      <c r="X322" s="189"/>
      <c r="Y322" s="189"/>
      <c r="Z322" s="189"/>
      <c r="AA322" s="189"/>
      <c r="AB322" s="189"/>
      <c r="AC322" s="189"/>
      <c r="AD322" s="190"/>
      <c r="AE322" s="114"/>
      <c r="AF322" s="190"/>
      <c r="AG322" s="114"/>
      <c r="AH322" s="114"/>
      <c r="AI322" s="114"/>
      <c r="AJ322" s="114"/>
    </row>
    <row r="323" spans="1:36" ht="12.75">
      <c r="A323" s="118"/>
      <c r="B323" s="114"/>
      <c r="C323" s="114"/>
      <c r="D323" s="189"/>
      <c r="E323" s="188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228"/>
      <c r="S323" s="228"/>
      <c r="T323" s="228"/>
      <c r="U323" s="228"/>
      <c r="V323" s="189"/>
      <c r="W323" s="189"/>
      <c r="X323" s="189"/>
      <c r="Y323" s="189"/>
      <c r="Z323" s="189"/>
      <c r="AA323" s="189"/>
      <c r="AB323" s="189"/>
      <c r="AC323" s="189"/>
      <c r="AD323" s="190"/>
      <c r="AE323" s="114"/>
      <c r="AF323" s="190"/>
      <c r="AG323" s="114"/>
      <c r="AH323" s="114"/>
      <c r="AI323" s="114"/>
      <c r="AJ323" s="114"/>
    </row>
    <row r="324" spans="1:36" ht="12.75">
      <c r="A324" s="118"/>
      <c r="B324" s="114"/>
      <c r="C324" s="114"/>
      <c r="D324" s="189"/>
      <c r="E324" s="188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228"/>
      <c r="S324" s="228"/>
      <c r="T324" s="228"/>
      <c r="U324" s="228"/>
      <c r="V324" s="189"/>
      <c r="W324" s="189"/>
      <c r="X324" s="189"/>
      <c r="Y324" s="189"/>
      <c r="Z324" s="189"/>
      <c r="AA324" s="189"/>
      <c r="AB324" s="189"/>
      <c r="AC324" s="189"/>
      <c r="AD324" s="190"/>
      <c r="AE324" s="114"/>
      <c r="AF324" s="190"/>
      <c r="AG324" s="114"/>
      <c r="AH324" s="114"/>
      <c r="AI324" s="114"/>
      <c r="AJ324" s="114"/>
    </row>
    <row r="325" spans="1:36" ht="12.75">
      <c r="A325" s="118"/>
      <c r="B325" s="114"/>
      <c r="C325" s="114"/>
      <c r="D325" s="189"/>
      <c r="E325" s="188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228"/>
      <c r="S325" s="228"/>
      <c r="T325" s="228"/>
      <c r="U325" s="228"/>
      <c r="V325" s="189"/>
      <c r="W325" s="189"/>
      <c r="X325" s="189"/>
      <c r="Y325" s="189"/>
      <c r="Z325" s="189"/>
      <c r="AA325" s="189"/>
      <c r="AB325" s="189"/>
      <c r="AC325" s="189"/>
      <c r="AD325" s="190"/>
      <c r="AE325" s="114"/>
      <c r="AF325" s="190"/>
      <c r="AG325" s="114"/>
      <c r="AH325" s="114"/>
      <c r="AI325" s="114"/>
      <c r="AJ325" s="114"/>
    </row>
    <row r="326" spans="1:36" ht="12.75">
      <c r="A326" s="118"/>
      <c r="B326" s="114"/>
      <c r="C326" s="114"/>
      <c r="D326" s="189"/>
      <c r="E326" s="188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228"/>
      <c r="S326" s="228"/>
      <c r="T326" s="228"/>
      <c r="U326" s="228"/>
      <c r="V326" s="189"/>
      <c r="W326" s="189"/>
      <c r="X326" s="189"/>
      <c r="Y326" s="189"/>
      <c r="Z326" s="189"/>
      <c r="AA326" s="189"/>
      <c r="AB326" s="189"/>
      <c r="AC326" s="189"/>
      <c r="AD326" s="190"/>
      <c r="AE326" s="114"/>
      <c r="AF326" s="190"/>
      <c r="AG326" s="114"/>
      <c r="AH326" s="114"/>
      <c r="AI326" s="114"/>
      <c r="AJ326" s="114"/>
    </row>
    <row r="327" spans="1:36" ht="12.75">
      <c r="A327" s="118"/>
      <c r="B327" s="114"/>
      <c r="C327" s="114"/>
      <c r="D327" s="189"/>
      <c r="E327" s="188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228"/>
      <c r="S327" s="228"/>
      <c r="T327" s="228"/>
      <c r="U327" s="228"/>
      <c r="V327" s="189"/>
      <c r="W327" s="189"/>
      <c r="X327" s="189"/>
      <c r="Y327" s="189"/>
      <c r="Z327" s="189"/>
      <c r="AA327" s="189"/>
      <c r="AB327" s="189"/>
      <c r="AC327" s="189"/>
      <c r="AD327" s="190"/>
      <c r="AE327" s="114"/>
      <c r="AF327" s="190"/>
      <c r="AG327" s="114"/>
      <c r="AH327" s="114"/>
      <c r="AI327" s="114"/>
      <c r="AJ327" s="114"/>
    </row>
    <row r="328" spans="1:36" ht="12.75">
      <c r="A328" s="118"/>
      <c r="B328" s="114"/>
      <c r="C328" s="114"/>
      <c r="D328" s="189"/>
      <c r="E328" s="188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228"/>
      <c r="S328" s="228"/>
      <c r="T328" s="228"/>
      <c r="U328" s="228"/>
      <c r="V328" s="189"/>
      <c r="W328" s="189"/>
      <c r="X328" s="189"/>
      <c r="Y328" s="189"/>
      <c r="Z328" s="189"/>
      <c r="AA328" s="189"/>
      <c r="AB328" s="189"/>
      <c r="AC328" s="189"/>
      <c r="AD328" s="190"/>
      <c r="AE328" s="114"/>
      <c r="AF328" s="190"/>
      <c r="AG328" s="114"/>
      <c r="AH328" s="114"/>
      <c r="AI328" s="114"/>
      <c r="AJ328" s="114"/>
    </row>
    <row r="329" spans="1:36" ht="12.75">
      <c r="A329" s="118"/>
      <c r="B329" s="114"/>
      <c r="C329" s="114"/>
      <c r="D329" s="189"/>
      <c r="E329" s="188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228"/>
      <c r="S329" s="228"/>
      <c r="T329" s="228"/>
      <c r="U329" s="228"/>
      <c r="V329" s="189"/>
      <c r="W329" s="189"/>
      <c r="X329" s="189"/>
      <c r="Y329" s="189"/>
      <c r="Z329" s="189"/>
      <c r="AA329" s="189"/>
      <c r="AB329" s="189"/>
      <c r="AC329" s="189"/>
      <c r="AD329" s="190"/>
      <c r="AE329" s="114"/>
      <c r="AF329" s="190"/>
      <c r="AG329" s="114"/>
      <c r="AH329" s="114"/>
      <c r="AI329" s="114"/>
      <c r="AJ329" s="114"/>
    </row>
    <row r="330" spans="1:36" ht="12.75">
      <c r="A330" s="118"/>
      <c r="B330" s="114"/>
      <c r="C330" s="114"/>
      <c r="D330" s="189"/>
      <c r="E330" s="188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228"/>
      <c r="S330" s="228"/>
      <c r="T330" s="228"/>
      <c r="U330" s="228"/>
      <c r="V330" s="189"/>
      <c r="W330" s="189"/>
      <c r="X330" s="189"/>
      <c r="Y330" s="189"/>
      <c r="Z330" s="189"/>
      <c r="AA330" s="189"/>
      <c r="AB330" s="189"/>
      <c r="AC330" s="189"/>
      <c r="AD330" s="190"/>
      <c r="AE330" s="114"/>
      <c r="AF330" s="190"/>
      <c r="AG330" s="114"/>
      <c r="AH330" s="114"/>
      <c r="AI330" s="114"/>
      <c r="AJ330" s="114"/>
    </row>
    <row r="331" spans="1:36" ht="12.75">
      <c r="A331" s="118"/>
      <c r="B331" s="114"/>
      <c r="C331" s="114"/>
      <c r="D331" s="189"/>
      <c r="E331" s="188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228"/>
      <c r="S331" s="228"/>
      <c r="T331" s="228"/>
      <c r="U331" s="228"/>
      <c r="V331" s="189"/>
      <c r="W331" s="189"/>
      <c r="X331" s="189"/>
      <c r="Y331" s="189"/>
      <c r="Z331" s="189"/>
      <c r="AA331" s="189"/>
      <c r="AB331" s="189"/>
      <c r="AC331" s="189"/>
      <c r="AD331" s="190"/>
      <c r="AE331" s="114"/>
      <c r="AF331" s="190"/>
      <c r="AG331" s="114"/>
      <c r="AH331" s="114"/>
      <c r="AI331" s="114"/>
      <c r="AJ331" s="114"/>
    </row>
    <row r="332" spans="1:36" ht="12.75">
      <c r="A332" s="118"/>
      <c r="B332" s="114"/>
      <c r="C332" s="114"/>
      <c r="D332" s="189"/>
      <c r="E332" s="188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228"/>
      <c r="S332" s="228"/>
      <c r="T332" s="228"/>
      <c r="U332" s="228"/>
      <c r="V332" s="189"/>
      <c r="W332" s="189"/>
      <c r="X332" s="189"/>
      <c r="Y332" s="189"/>
      <c r="Z332" s="189"/>
      <c r="AA332" s="189"/>
      <c r="AB332" s="189"/>
      <c r="AC332" s="189"/>
      <c r="AD332" s="190"/>
      <c r="AE332" s="114"/>
      <c r="AF332" s="190"/>
      <c r="AG332" s="114"/>
      <c r="AH332" s="114"/>
      <c r="AI332" s="114"/>
      <c r="AJ332" s="114"/>
    </row>
    <row r="333" spans="1:36" ht="12.75">
      <c r="A333" s="118"/>
      <c r="B333" s="114"/>
      <c r="C333" s="114"/>
      <c r="D333" s="189"/>
      <c r="E333" s="188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228"/>
      <c r="S333" s="228"/>
      <c r="T333" s="228"/>
      <c r="U333" s="228"/>
      <c r="V333" s="189"/>
      <c r="W333" s="189"/>
      <c r="X333" s="189"/>
      <c r="Y333" s="189"/>
      <c r="Z333" s="189"/>
      <c r="AA333" s="189"/>
      <c r="AB333" s="189"/>
      <c r="AC333" s="189"/>
      <c r="AD333" s="190"/>
      <c r="AE333" s="114"/>
      <c r="AF333" s="190"/>
      <c r="AG333" s="114"/>
      <c r="AH333" s="114"/>
      <c r="AI333" s="114"/>
      <c r="AJ333" s="114"/>
    </row>
    <row r="334" spans="1:36" ht="12.75">
      <c r="A334" s="118"/>
      <c r="B334" s="114"/>
      <c r="C334" s="114"/>
      <c r="D334" s="189"/>
      <c r="E334" s="188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228"/>
      <c r="S334" s="228"/>
      <c r="T334" s="228"/>
      <c r="U334" s="228"/>
      <c r="V334" s="189"/>
      <c r="W334" s="189"/>
      <c r="X334" s="189"/>
      <c r="Y334" s="189"/>
      <c r="Z334" s="189"/>
      <c r="AA334" s="189"/>
      <c r="AB334" s="189"/>
      <c r="AC334" s="189"/>
      <c r="AD334" s="190"/>
      <c r="AE334" s="114"/>
      <c r="AF334" s="190"/>
      <c r="AG334" s="114"/>
      <c r="AH334" s="114"/>
      <c r="AI334" s="114"/>
      <c r="AJ334" s="114"/>
    </row>
    <row r="335" spans="1:36" ht="12.75">
      <c r="A335" s="118"/>
      <c r="B335" s="114"/>
      <c r="C335" s="114"/>
      <c r="D335" s="189"/>
      <c r="E335" s="188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228"/>
      <c r="S335" s="228"/>
      <c r="T335" s="228"/>
      <c r="U335" s="228"/>
      <c r="V335" s="189"/>
      <c r="W335" s="189"/>
      <c r="X335" s="189"/>
      <c r="Y335" s="189"/>
      <c r="Z335" s="189"/>
      <c r="AA335" s="189"/>
      <c r="AB335" s="189"/>
      <c r="AC335" s="189"/>
      <c r="AD335" s="190"/>
      <c r="AE335" s="114"/>
      <c r="AF335" s="190"/>
      <c r="AG335" s="114"/>
      <c r="AH335" s="114"/>
      <c r="AI335" s="114"/>
      <c r="AJ335" s="114"/>
    </row>
    <row r="336" spans="1:36" ht="12.75">
      <c r="A336" s="118"/>
      <c r="B336" s="114"/>
      <c r="C336" s="114"/>
      <c r="D336" s="189"/>
      <c r="E336" s="188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228"/>
      <c r="S336" s="228"/>
      <c r="T336" s="228"/>
      <c r="U336" s="228"/>
      <c r="V336" s="189"/>
      <c r="W336" s="189"/>
      <c r="X336" s="189"/>
      <c r="Y336" s="189"/>
      <c r="Z336" s="189"/>
      <c r="AA336" s="189"/>
      <c r="AB336" s="189"/>
      <c r="AC336" s="189"/>
      <c r="AD336" s="190"/>
      <c r="AE336" s="114"/>
      <c r="AF336" s="190"/>
      <c r="AG336" s="114"/>
      <c r="AH336" s="114"/>
      <c r="AI336" s="114"/>
      <c r="AJ336" s="114"/>
    </row>
    <row r="337" spans="1:36" ht="12.75">
      <c r="A337" s="118"/>
      <c r="B337" s="114"/>
      <c r="C337" s="114"/>
      <c r="D337" s="189"/>
      <c r="E337" s="188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228"/>
      <c r="S337" s="228"/>
      <c r="T337" s="228"/>
      <c r="U337" s="228"/>
      <c r="V337" s="189"/>
      <c r="W337" s="189"/>
      <c r="X337" s="189"/>
      <c r="Y337" s="189"/>
      <c r="Z337" s="189"/>
      <c r="AA337" s="189"/>
      <c r="AB337" s="189"/>
      <c r="AC337" s="189"/>
      <c r="AD337" s="190"/>
      <c r="AE337" s="114"/>
      <c r="AF337" s="190"/>
      <c r="AG337" s="114"/>
      <c r="AH337" s="114"/>
      <c r="AI337" s="114"/>
      <c r="AJ337" s="114"/>
    </row>
    <row r="338" spans="1:36" ht="12.75">
      <c r="A338" s="118"/>
      <c r="B338" s="114"/>
      <c r="C338" s="114"/>
      <c r="D338" s="189"/>
      <c r="E338" s="188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228"/>
      <c r="S338" s="228"/>
      <c r="T338" s="228"/>
      <c r="U338" s="228"/>
      <c r="V338" s="189"/>
      <c r="W338" s="189"/>
      <c r="X338" s="189"/>
      <c r="Y338" s="189"/>
      <c r="Z338" s="189"/>
      <c r="AA338" s="189"/>
      <c r="AB338" s="189"/>
      <c r="AC338" s="189"/>
      <c r="AD338" s="190"/>
      <c r="AE338" s="114"/>
      <c r="AF338" s="190"/>
      <c r="AG338" s="114"/>
      <c r="AH338" s="114"/>
      <c r="AI338" s="114"/>
      <c r="AJ338" s="114"/>
    </row>
    <row r="339" spans="1:36" ht="12.75">
      <c r="A339" s="118"/>
      <c r="B339" s="114"/>
      <c r="C339" s="114"/>
      <c r="D339" s="189"/>
      <c r="E339" s="188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228"/>
      <c r="S339" s="228"/>
      <c r="T339" s="228"/>
      <c r="U339" s="228"/>
      <c r="V339" s="189"/>
      <c r="W339" s="189"/>
      <c r="X339" s="189"/>
      <c r="Y339" s="189"/>
      <c r="Z339" s="189"/>
      <c r="AA339" s="189"/>
      <c r="AB339" s="189"/>
      <c r="AC339" s="189"/>
      <c r="AD339" s="190"/>
      <c r="AE339" s="114"/>
      <c r="AF339" s="190"/>
      <c r="AG339" s="114"/>
      <c r="AH339" s="114"/>
      <c r="AI339" s="114"/>
      <c r="AJ339" s="114"/>
    </row>
    <row r="340" spans="1:36" ht="12.75">
      <c r="A340" s="118"/>
      <c r="B340" s="114"/>
      <c r="C340" s="114"/>
      <c r="D340" s="189"/>
      <c r="E340" s="188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228"/>
      <c r="S340" s="228"/>
      <c r="T340" s="228"/>
      <c r="U340" s="228"/>
      <c r="V340" s="189"/>
      <c r="W340" s="189"/>
      <c r="X340" s="189"/>
      <c r="Y340" s="189"/>
      <c r="Z340" s="189"/>
      <c r="AA340" s="189"/>
      <c r="AB340" s="189"/>
      <c r="AC340" s="189"/>
      <c r="AD340" s="190"/>
      <c r="AE340" s="114"/>
      <c r="AF340" s="190"/>
      <c r="AG340" s="114"/>
      <c r="AH340" s="114"/>
      <c r="AI340" s="114"/>
      <c r="AJ340" s="114"/>
    </row>
    <row r="341" spans="1:36" ht="12.75">
      <c r="A341" s="118"/>
      <c r="B341" s="114"/>
      <c r="C341" s="114"/>
      <c r="D341" s="189"/>
      <c r="E341" s="188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228"/>
      <c r="S341" s="228"/>
      <c r="T341" s="228"/>
      <c r="U341" s="228"/>
      <c r="V341" s="189"/>
      <c r="W341" s="189"/>
      <c r="X341" s="189"/>
      <c r="Y341" s="189"/>
      <c r="Z341" s="189"/>
      <c r="AA341" s="189"/>
      <c r="AB341" s="189"/>
      <c r="AC341" s="189"/>
      <c r="AD341" s="190"/>
      <c r="AE341" s="114"/>
      <c r="AF341" s="190"/>
      <c r="AG341" s="114"/>
      <c r="AH341" s="114"/>
      <c r="AI341" s="114"/>
      <c r="AJ341" s="114"/>
    </row>
    <row r="342" spans="1:36" ht="12.75">
      <c r="A342" s="118"/>
      <c r="B342" s="114"/>
      <c r="C342" s="114"/>
      <c r="D342" s="189"/>
      <c r="E342" s="188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228"/>
      <c r="S342" s="228"/>
      <c r="T342" s="228"/>
      <c r="U342" s="228"/>
      <c r="V342" s="189"/>
      <c r="W342" s="189"/>
      <c r="X342" s="189"/>
      <c r="Y342" s="189"/>
      <c r="Z342" s="189"/>
      <c r="AA342" s="189"/>
      <c r="AB342" s="189"/>
      <c r="AC342" s="189"/>
      <c r="AD342" s="190"/>
      <c r="AE342" s="114"/>
      <c r="AF342" s="190"/>
      <c r="AG342" s="114"/>
      <c r="AH342" s="114"/>
      <c r="AI342" s="114"/>
      <c r="AJ342" s="114"/>
    </row>
    <row r="343" spans="1:36" ht="12.75">
      <c r="A343" s="118"/>
      <c r="B343" s="114"/>
      <c r="C343" s="114"/>
      <c r="D343" s="189"/>
      <c r="E343" s="188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228"/>
      <c r="S343" s="228"/>
      <c r="T343" s="228"/>
      <c r="U343" s="228"/>
      <c r="V343" s="189"/>
      <c r="W343" s="189"/>
      <c r="X343" s="189"/>
      <c r="Y343" s="189"/>
      <c r="Z343" s="189"/>
      <c r="AA343" s="189"/>
      <c r="AB343" s="189"/>
      <c r="AC343" s="189"/>
      <c r="AD343" s="190"/>
      <c r="AE343" s="114"/>
      <c r="AF343" s="190"/>
      <c r="AG343" s="114"/>
      <c r="AH343" s="114"/>
      <c r="AI343" s="114"/>
      <c r="AJ343" s="114"/>
    </row>
    <row r="344" spans="1:36" ht="12.75">
      <c r="A344" s="118"/>
      <c r="B344" s="114"/>
      <c r="C344" s="114"/>
      <c r="D344" s="189"/>
      <c r="E344" s="188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228"/>
      <c r="S344" s="228"/>
      <c r="T344" s="228"/>
      <c r="U344" s="228"/>
      <c r="V344" s="189"/>
      <c r="W344" s="189"/>
      <c r="X344" s="189"/>
      <c r="Y344" s="189"/>
      <c r="Z344" s="189"/>
      <c r="AA344" s="189"/>
      <c r="AB344" s="189"/>
      <c r="AC344" s="189"/>
      <c r="AD344" s="190"/>
      <c r="AE344" s="114"/>
      <c r="AF344" s="190"/>
      <c r="AG344" s="114"/>
      <c r="AH344" s="114"/>
      <c r="AI344" s="114"/>
      <c r="AJ344" s="114"/>
    </row>
    <row r="345" spans="1:36" ht="12.75">
      <c r="A345" s="118"/>
      <c r="B345" s="114"/>
      <c r="C345" s="114"/>
      <c r="D345" s="189"/>
      <c r="E345" s="188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228"/>
      <c r="S345" s="228"/>
      <c r="T345" s="228"/>
      <c r="U345" s="228"/>
      <c r="V345" s="189"/>
      <c r="W345" s="189"/>
      <c r="X345" s="189"/>
      <c r="Y345" s="189"/>
      <c r="Z345" s="189"/>
      <c r="AA345" s="189"/>
      <c r="AB345" s="189"/>
      <c r="AC345" s="189"/>
      <c r="AD345" s="190"/>
      <c r="AE345" s="114"/>
      <c r="AF345" s="190"/>
      <c r="AG345" s="114"/>
      <c r="AH345" s="114"/>
      <c r="AI345" s="114"/>
      <c r="AJ345" s="114"/>
    </row>
    <row r="346" spans="1:36" ht="12.75">
      <c r="A346" s="118"/>
      <c r="B346" s="114"/>
      <c r="C346" s="114"/>
      <c r="D346" s="189"/>
      <c r="E346" s="188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228"/>
      <c r="S346" s="228"/>
      <c r="T346" s="228"/>
      <c r="U346" s="228"/>
      <c r="V346" s="189"/>
      <c r="W346" s="189"/>
      <c r="X346" s="189"/>
      <c r="Y346" s="189"/>
      <c r="Z346" s="189"/>
      <c r="AA346" s="189"/>
      <c r="AB346" s="189"/>
      <c r="AC346" s="189"/>
      <c r="AD346" s="190"/>
      <c r="AE346" s="114"/>
      <c r="AF346" s="190"/>
      <c r="AG346" s="114"/>
      <c r="AH346" s="114"/>
      <c r="AI346" s="114"/>
      <c r="AJ346" s="114"/>
    </row>
    <row r="347" spans="1:36" ht="12.75">
      <c r="A347" s="118"/>
      <c r="B347" s="114"/>
      <c r="C347" s="114"/>
      <c r="D347" s="189"/>
      <c r="E347" s="188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228"/>
      <c r="S347" s="228"/>
      <c r="T347" s="228"/>
      <c r="U347" s="228"/>
      <c r="V347" s="189"/>
      <c r="W347" s="189"/>
      <c r="X347" s="189"/>
      <c r="Y347" s="189"/>
      <c r="Z347" s="189"/>
      <c r="AA347" s="189"/>
      <c r="AB347" s="189"/>
      <c r="AC347" s="189"/>
      <c r="AD347" s="190"/>
      <c r="AE347" s="114"/>
      <c r="AF347" s="190"/>
      <c r="AG347" s="114"/>
      <c r="AH347" s="114"/>
      <c r="AI347" s="114"/>
      <c r="AJ347" s="114"/>
    </row>
    <row r="348" spans="1:36" ht="12.75">
      <c r="A348" s="118"/>
      <c r="B348" s="114"/>
      <c r="C348" s="114"/>
      <c r="D348" s="189"/>
      <c r="E348" s="188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228"/>
      <c r="S348" s="228"/>
      <c r="T348" s="228"/>
      <c r="U348" s="228"/>
      <c r="V348" s="189"/>
      <c r="W348" s="189"/>
      <c r="X348" s="189"/>
      <c r="Y348" s="189"/>
      <c r="Z348" s="189"/>
      <c r="AA348" s="189"/>
      <c r="AB348" s="189"/>
      <c r="AC348" s="189"/>
      <c r="AD348" s="190"/>
      <c r="AE348" s="114"/>
      <c r="AF348" s="190"/>
      <c r="AG348" s="114"/>
      <c r="AH348" s="114"/>
      <c r="AI348" s="114"/>
      <c r="AJ348" s="114"/>
    </row>
    <row r="349" spans="1:36" ht="12.75">
      <c r="A349" s="118"/>
      <c r="B349" s="114"/>
      <c r="C349" s="114"/>
      <c r="D349" s="189"/>
      <c r="E349" s="188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228"/>
      <c r="S349" s="228"/>
      <c r="T349" s="228"/>
      <c r="U349" s="228"/>
      <c r="V349" s="189"/>
      <c r="W349" s="189"/>
      <c r="X349" s="189"/>
      <c r="Y349" s="189"/>
      <c r="Z349" s="189"/>
      <c r="AA349" s="189"/>
      <c r="AB349" s="189"/>
      <c r="AC349" s="189"/>
      <c r="AD349" s="190"/>
      <c r="AE349" s="114"/>
      <c r="AF349" s="190"/>
      <c r="AG349" s="114"/>
      <c r="AH349" s="114"/>
      <c r="AI349" s="114"/>
      <c r="AJ349" s="114"/>
    </row>
    <row r="350" spans="1:36" ht="12.75">
      <c r="A350" s="118"/>
      <c r="B350" s="114"/>
      <c r="C350" s="114"/>
      <c r="D350" s="189"/>
      <c r="E350" s="188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228"/>
      <c r="S350" s="228"/>
      <c r="T350" s="228"/>
      <c r="U350" s="228"/>
      <c r="V350" s="189"/>
      <c r="W350" s="189"/>
      <c r="X350" s="189"/>
      <c r="Y350" s="189"/>
      <c r="Z350" s="189"/>
      <c r="AA350" s="189"/>
      <c r="AB350" s="189"/>
      <c r="AC350" s="189"/>
      <c r="AD350" s="190"/>
      <c r="AE350" s="114"/>
      <c r="AF350" s="190"/>
      <c r="AG350" s="114"/>
      <c r="AH350" s="114"/>
      <c r="AI350" s="114"/>
      <c r="AJ350" s="114"/>
    </row>
    <row r="351" spans="1:36" ht="12.75">
      <c r="A351" s="118"/>
      <c r="B351" s="114"/>
      <c r="C351" s="114"/>
      <c r="D351" s="189"/>
      <c r="E351" s="188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228"/>
      <c r="S351" s="228"/>
      <c r="T351" s="228"/>
      <c r="U351" s="228"/>
      <c r="V351" s="189"/>
      <c r="W351" s="189"/>
      <c r="X351" s="189"/>
      <c r="Y351" s="189"/>
      <c r="Z351" s="189"/>
      <c r="AA351" s="189"/>
      <c r="AB351" s="189"/>
      <c r="AC351" s="189"/>
      <c r="AD351" s="190"/>
      <c r="AE351" s="114"/>
      <c r="AF351" s="190"/>
      <c r="AG351" s="114"/>
      <c r="AH351" s="114"/>
      <c r="AI351" s="114"/>
      <c r="AJ351" s="114"/>
    </row>
    <row r="352" spans="1:36" ht="12.75">
      <c r="A352" s="118"/>
      <c r="B352" s="114"/>
      <c r="C352" s="114"/>
      <c r="D352" s="189"/>
      <c r="E352" s="188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228"/>
      <c r="S352" s="228"/>
      <c r="T352" s="228"/>
      <c r="U352" s="228"/>
      <c r="V352" s="189"/>
      <c r="W352" s="189"/>
      <c r="X352" s="189"/>
      <c r="Y352" s="189"/>
      <c r="Z352" s="189"/>
      <c r="AA352" s="189"/>
      <c r="AB352" s="189"/>
      <c r="AC352" s="189"/>
      <c r="AD352" s="190"/>
      <c r="AE352" s="114"/>
      <c r="AF352" s="190"/>
      <c r="AG352" s="114"/>
      <c r="AH352" s="114"/>
      <c r="AI352" s="114"/>
      <c r="AJ352" s="114"/>
    </row>
    <row r="353" spans="1:36" ht="12.75">
      <c r="A353" s="118"/>
      <c r="B353" s="114"/>
      <c r="C353" s="114"/>
      <c r="D353" s="189"/>
      <c r="E353" s="188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228"/>
      <c r="S353" s="228"/>
      <c r="T353" s="228"/>
      <c r="U353" s="228"/>
      <c r="V353" s="189"/>
      <c r="W353" s="189"/>
      <c r="X353" s="189"/>
      <c r="Y353" s="189"/>
      <c r="Z353" s="189"/>
      <c r="AA353" s="189"/>
      <c r="AB353" s="189"/>
      <c r="AC353" s="189"/>
      <c r="AD353" s="190"/>
      <c r="AE353" s="114"/>
      <c r="AF353" s="190"/>
      <c r="AG353" s="114"/>
      <c r="AH353" s="114"/>
      <c r="AI353" s="114"/>
      <c r="AJ353" s="114"/>
    </row>
    <row r="354" spans="1:36" ht="12.75">
      <c r="A354" s="118"/>
      <c r="B354" s="114"/>
      <c r="C354" s="114"/>
      <c r="D354" s="189"/>
      <c r="E354" s="188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228"/>
      <c r="S354" s="228"/>
      <c r="T354" s="228"/>
      <c r="U354" s="228"/>
      <c r="V354" s="189"/>
      <c r="W354" s="189"/>
      <c r="X354" s="189"/>
      <c r="Y354" s="189"/>
      <c r="Z354" s="189"/>
      <c r="AA354" s="189"/>
      <c r="AB354" s="189"/>
      <c r="AC354" s="189"/>
      <c r="AD354" s="190"/>
      <c r="AE354" s="114"/>
      <c r="AF354" s="190"/>
      <c r="AG354" s="114"/>
      <c r="AH354" s="114"/>
      <c r="AI354" s="114"/>
      <c r="AJ354" s="114"/>
    </row>
    <row r="355" spans="1:36" ht="12.75">
      <c r="A355" s="118"/>
      <c r="B355" s="114"/>
      <c r="C355" s="114"/>
      <c r="D355" s="189"/>
      <c r="E355" s="188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228"/>
      <c r="S355" s="228"/>
      <c r="T355" s="228"/>
      <c r="U355" s="228"/>
      <c r="V355" s="189"/>
      <c r="W355" s="189"/>
      <c r="X355" s="189"/>
      <c r="Y355" s="189"/>
      <c r="Z355" s="189"/>
      <c r="AA355" s="189"/>
      <c r="AB355" s="189"/>
      <c r="AC355" s="189"/>
      <c r="AD355" s="190"/>
      <c r="AE355" s="114"/>
      <c r="AF355" s="190"/>
      <c r="AG355" s="114"/>
      <c r="AH355" s="114"/>
      <c r="AI355" s="114"/>
      <c r="AJ355" s="114"/>
    </row>
    <row r="356" spans="1:36" ht="12.75">
      <c r="A356" s="118"/>
      <c r="B356" s="114"/>
      <c r="C356" s="114"/>
      <c r="D356" s="189"/>
      <c r="E356" s="188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228"/>
      <c r="S356" s="228"/>
      <c r="T356" s="228"/>
      <c r="U356" s="228"/>
      <c r="V356" s="189"/>
      <c r="W356" s="189"/>
      <c r="X356" s="189"/>
      <c r="Y356" s="189"/>
      <c r="Z356" s="189"/>
      <c r="AA356" s="189"/>
      <c r="AB356" s="189"/>
      <c r="AC356" s="189"/>
      <c r="AD356" s="190"/>
      <c r="AE356" s="114"/>
      <c r="AF356" s="190"/>
      <c r="AG356" s="114"/>
      <c r="AH356" s="114"/>
      <c r="AI356" s="114"/>
      <c r="AJ356" s="114"/>
    </row>
    <row r="357" spans="1:36" ht="12.75">
      <c r="A357" s="118"/>
      <c r="B357" s="114"/>
      <c r="C357" s="114"/>
      <c r="D357" s="189"/>
      <c r="E357" s="188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228"/>
      <c r="S357" s="228"/>
      <c r="T357" s="228"/>
      <c r="U357" s="228"/>
      <c r="V357" s="189"/>
      <c r="W357" s="189"/>
      <c r="X357" s="189"/>
      <c r="Y357" s="189"/>
      <c r="Z357" s="189"/>
      <c r="AA357" s="189"/>
      <c r="AB357" s="189"/>
      <c r="AC357" s="189"/>
      <c r="AD357" s="190"/>
      <c r="AE357" s="114"/>
      <c r="AF357" s="190"/>
      <c r="AG357" s="114"/>
      <c r="AH357" s="114"/>
      <c r="AI357" s="114"/>
      <c r="AJ357" s="114"/>
    </row>
    <row r="358" spans="1:36" ht="12.75">
      <c r="A358" s="118"/>
      <c r="B358" s="114"/>
      <c r="C358" s="114"/>
      <c r="D358" s="189"/>
      <c r="E358" s="188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228"/>
      <c r="S358" s="228"/>
      <c r="T358" s="228"/>
      <c r="U358" s="228"/>
      <c r="V358" s="189"/>
      <c r="W358" s="189"/>
      <c r="X358" s="189"/>
      <c r="Y358" s="189"/>
      <c r="Z358" s="189"/>
      <c r="AA358" s="189"/>
      <c r="AB358" s="189"/>
      <c r="AC358" s="189"/>
      <c r="AD358" s="190"/>
      <c r="AE358" s="114"/>
      <c r="AF358" s="190"/>
      <c r="AG358" s="114"/>
      <c r="AH358" s="114"/>
      <c r="AI358" s="114"/>
      <c r="AJ358" s="114"/>
    </row>
    <row r="359" spans="1:36" ht="12.75">
      <c r="A359" s="118"/>
      <c r="B359" s="114"/>
      <c r="C359" s="114"/>
      <c r="D359" s="189"/>
      <c r="E359" s="188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228"/>
      <c r="S359" s="228"/>
      <c r="T359" s="228"/>
      <c r="U359" s="228"/>
      <c r="V359" s="189"/>
      <c r="W359" s="189"/>
      <c r="X359" s="189"/>
      <c r="Y359" s="189"/>
      <c r="Z359" s="189"/>
      <c r="AA359" s="189"/>
      <c r="AB359" s="189"/>
      <c r="AC359" s="189"/>
      <c r="AD359" s="190"/>
      <c r="AE359" s="114"/>
      <c r="AF359" s="190"/>
      <c r="AG359" s="114"/>
      <c r="AH359" s="114"/>
      <c r="AI359" s="114"/>
      <c r="AJ359" s="114"/>
    </row>
    <row r="360" spans="1:36" ht="12.75">
      <c r="A360" s="118"/>
      <c r="B360" s="114"/>
      <c r="C360" s="114"/>
      <c r="D360" s="189"/>
      <c r="E360" s="188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228"/>
      <c r="S360" s="228"/>
      <c r="T360" s="228"/>
      <c r="U360" s="228"/>
      <c r="V360" s="189"/>
      <c r="W360" s="189"/>
      <c r="X360" s="189"/>
      <c r="Y360" s="189"/>
      <c r="Z360" s="189"/>
      <c r="AA360" s="189"/>
      <c r="AB360" s="189"/>
      <c r="AC360" s="189"/>
      <c r="AD360" s="190"/>
      <c r="AE360" s="114"/>
      <c r="AF360" s="190"/>
      <c r="AG360" s="114"/>
      <c r="AH360" s="114"/>
      <c r="AI360" s="114"/>
      <c r="AJ360" s="114"/>
    </row>
    <row r="361" spans="1:36" ht="12.75">
      <c r="A361" s="118"/>
      <c r="B361" s="114"/>
      <c r="C361" s="114"/>
      <c r="D361" s="189"/>
      <c r="E361" s="188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228"/>
      <c r="S361" s="228"/>
      <c r="T361" s="228"/>
      <c r="U361" s="228"/>
      <c r="V361" s="189"/>
      <c r="W361" s="189"/>
      <c r="X361" s="189"/>
      <c r="Y361" s="189"/>
      <c r="Z361" s="189"/>
      <c r="AA361" s="189"/>
      <c r="AB361" s="189"/>
      <c r="AC361" s="189"/>
      <c r="AD361" s="190"/>
      <c r="AE361" s="114"/>
      <c r="AF361" s="190"/>
      <c r="AG361" s="114"/>
      <c r="AH361" s="114"/>
      <c r="AI361" s="114"/>
      <c r="AJ361" s="114"/>
    </row>
    <row r="362" spans="1:36" ht="12.75">
      <c r="A362" s="118"/>
      <c r="B362" s="114"/>
      <c r="C362" s="114"/>
      <c r="D362" s="189"/>
      <c r="E362" s="188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228"/>
      <c r="S362" s="228"/>
      <c r="T362" s="228"/>
      <c r="U362" s="228"/>
      <c r="V362" s="189"/>
      <c r="W362" s="189"/>
      <c r="X362" s="189"/>
      <c r="Y362" s="189"/>
      <c r="Z362" s="189"/>
      <c r="AA362" s="189"/>
      <c r="AB362" s="189"/>
      <c r="AC362" s="189"/>
      <c r="AD362" s="190"/>
      <c r="AE362" s="114"/>
      <c r="AF362" s="190"/>
      <c r="AG362" s="114"/>
      <c r="AH362" s="114"/>
      <c r="AI362" s="114"/>
      <c r="AJ362" s="114"/>
    </row>
    <row r="363" spans="1:36" ht="12.75">
      <c r="A363" s="118"/>
      <c r="B363" s="114"/>
      <c r="C363" s="114"/>
      <c r="D363" s="189"/>
      <c r="E363" s="188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228"/>
      <c r="S363" s="228"/>
      <c r="T363" s="228"/>
      <c r="U363" s="228"/>
      <c r="V363" s="189"/>
      <c r="W363" s="189"/>
      <c r="X363" s="189"/>
      <c r="Y363" s="189"/>
      <c r="Z363" s="189"/>
      <c r="AA363" s="189"/>
      <c r="AB363" s="189"/>
      <c r="AC363" s="189"/>
      <c r="AD363" s="190"/>
      <c r="AE363" s="114"/>
      <c r="AF363" s="190"/>
      <c r="AG363" s="114"/>
      <c r="AH363" s="114"/>
      <c r="AI363" s="114"/>
      <c r="AJ363" s="114"/>
    </row>
    <row r="364" spans="1:36" ht="12.75">
      <c r="A364" s="118"/>
      <c r="B364" s="114"/>
      <c r="C364" s="114"/>
      <c r="D364" s="189"/>
      <c r="E364" s="188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228"/>
      <c r="S364" s="228"/>
      <c r="T364" s="228"/>
      <c r="U364" s="228"/>
      <c r="V364" s="189"/>
      <c r="W364" s="189"/>
      <c r="X364" s="189"/>
      <c r="Y364" s="189"/>
      <c r="Z364" s="189"/>
      <c r="AA364" s="189"/>
      <c r="AB364" s="189"/>
      <c r="AC364" s="189"/>
      <c r="AD364" s="190"/>
      <c r="AE364" s="114"/>
      <c r="AF364" s="190"/>
      <c r="AG364" s="114"/>
      <c r="AH364" s="114"/>
      <c r="AI364" s="114"/>
      <c r="AJ364" s="114"/>
    </row>
    <row r="365" spans="1:36" ht="12.75">
      <c r="A365" s="118"/>
      <c r="B365" s="114"/>
      <c r="C365" s="114"/>
      <c r="D365" s="189"/>
      <c r="E365" s="188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228"/>
      <c r="S365" s="228"/>
      <c r="T365" s="228"/>
      <c r="U365" s="228"/>
      <c r="V365" s="189"/>
      <c r="W365" s="189"/>
      <c r="X365" s="189"/>
      <c r="Y365" s="189"/>
      <c r="Z365" s="189"/>
      <c r="AA365" s="189"/>
      <c r="AB365" s="189"/>
      <c r="AC365" s="189"/>
      <c r="AD365" s="190"/>
      <c r="AE365" s="114"/>
      <c r="AF365" s="190"/>
      <c r="AG365" s="114"/>
      <c r="AH365" s="114"/>
      <c r="AI365" s="114"/>
      <c r="AJ365" s="114"/>
    </row>
    <row r="366" spans="1:36" ht="12.75">
      <c r="A366" s="118"/>
      <c r="B366" s="114"/>
      <c r="C366" s="114"/>
      <c r="D366" s="189"/>
      <c r="E366" s="188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228"/>
      <c r="S366" s="228"/>
      <c r="T366" s="228"/>
      <c r="U366" s="228"/>
      <c r="V366" s="189"/>
      <c r="W366" s="189"/>
      <c r="X366" s="189"/>
      <c r="Y366" s="189"/>
      <c r="Z366" s="189"/>
      <c r="AA366" s="189"/>
      <c r="AB366" s="189"/>
      <c r="AC366" s="189"/>
      <c r="AD366" s="190"/>
      <c r="AE366" s="114"/>
      <c r="AF366" s="190"/>
      <c r="AG366" s="114"/>
      <c r="AH366" s="114"/>
      <c r="AI366" s="114"/>
      <c r="AJ366" s="114"/>
    </row>
    <row r="367" spans="1:36" ht="12.75">
      <c r="A367" s="118"/>
      <c r="B367" s="114"/>
      <c r="C367" s="114"/>
      <c r="D367" s="189"/>
      <c r="E367" s="188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228"/>
      <c r="S367" s="228"/>
      <c r="T367" s="228"/>
      <c r="U367" s="228"/>
      <c r="V367" s="189"/>
      <c r="W367" s="189"/>
      <c r="X367" s="189"/>
      <c r="Y367" s="189"/>
      <c r="Z367" s="189"/>
      <c r="AA367" s="189"/>
      <c r="AB367" s="189"/>
      <c r="AC367" s="189"/>
      <c r="AD367" s="190"/>
      <c r="AE367" s="114"/>
      <c r="AF367" s="190"/>
      <c r="AG367" s="114"/>
      <c r="AH367" s="114"/>
      <c r="AI367" s="114"/>
      <c r="AJ367" s="114"/>
    </row>
    <row r="368" spans="1:36" ht="12.75">
      <c r="A368" s="118"/>
      <c r="B368" s="114"/>
      <c r="C368" s="114"/>
      <c r="D368" s="189"/>
      <c r="E368" s="188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228"/>
      <c r="S368" s="228"/>
      <c r="T368" s="228"/>
      <c r="U368" s="228"/>
      <c r="V368" s="189"/>
      <c r="W368" s="189"/>
      <c r="X368" s="189"/>
      <c r="Y368" s="189"/>
      <c r="Z368" s="189"/>
      <c r="AA368" s="189"/>
      <c r="AB368" s="189"/>
      <c r="AC368" s="189"/>
      <c r="AD368" s="190"/>
      <c r="AE368" s="114"/>
      <c r="AF368" s="190"/>
      <c r="AG368" s="114"/>
      <c r="AH368" s="114"/>
      <c r="AI368" s="114"/>
      <c r="AJ368" s="114"/>
    </row>
    <row r="369" spans="1:36" ht="12.75">
      <c r="A369" s="118"/>
      <c r="B369" s="114"/>
      <c r="C369" s="114"/>
      <c r="D369" s="189"/>
      <c r="E369" s="188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228"/>
      <c r="S369" s="228"/>
      <c r="T369" s="228"/>
      <c r="U369" s="228"/>
      <c r="V369" s="189"/>
      <c r="W369" s="189"/>
      <c r="X369" s="189"/>
      <c r="Y369" s="189"/>
      <c r="Z369" s="189"/>
      <c r="AA369" s="189"/>
      <c r="AB369" s="189"/>
      <c r="AC369" s="189"/>
      <c r="AD369" s="190"/>
      <c r="AE369" s="114"/>
      <c r="AF369" s="190"/>
      <c r="AG369" s="114"/>
      <c r="AH369" s="114"/>
      <c r="AI369" s="114"/>
      <c r="AJ369" s="114"/>
    </row>
    <row r="370" spans="1:36" ht="12.75">
      <c r="A370" s="118"/>
      <c r="B370" s="114"/>
      <c r="C370" s="114"/>
      <c r="D370" s="189"/>
      <c r="E370" s="188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228"/>
      <c r="S370" s="228"/>
      <c r="T370" s="228"/>
      <c r="U370" s="228"/>
      <c r="V370" s="189"/>
      <c r="W370" s="189"/>
      <c r="X370" s="189"/>
      <c r="Y370" s="189"/>
      <c r="Z370" s="189"/>
      <c r="AA370" s="189"/>
      <c r="AB370" s="189"/>
      <c r="AC370" s="189"/>
      <c r="AD370" s="190"/>
      <c r="AE370" s="114"/>
      <c r="AF370" s="190"/>
      <c r="AG370" s="114"/>
      <c r="AH370" s="114"/>
      <c r="AI370" s="114"/>
      <c r="AJ370" s="114"/>
    </row>
    <row r="371" spans="1:36" ht="12.75">
      <c r="A371" s="118"/>
      <c r="B371" s="114"/>
      <c r="C371" s="114"/>
      <c r="D371" s="189"/>
      <c r="E371" s="188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228"/>
      <c r="S371" s="228"/>
      <c r="T371" s="228"/>
      <c r="U371" s="228"/>
      <c r="V371" s="189"/>
      <c r="W371" s="189"/>
      <c r="X371" s="189"/>
      <c r="Y371" s="189"/>
      <c r="Z371" s="189"/>
      <c r="AA371" s="189"/>
      <c r="AB371" s="189"/>
      <c r="AC371" s="189"/>
      <c r="AD371" s="190"/>
      <c r="AE371" s="114"/>
      <c r="AF371" s="190"/>
      <c r="AG371" s="114"/>
      <c r="AH371" s="114"/>
      <c r="AI371" s="114"/>
      <c r="AJ371" s="114"/>
    </row>
    <row r="372" spans="1:36" ht="12.75">
      <c r="A372" s="118"/>
      <c r="B372" s="114"/>
      <c r="C372" s="114"/>
      <c r="D372" s="189"/>
      <c r="E372" s="188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228"/>
      <c r="S372" s="228"/>
      <c r="T372" s="228"/>
      <c r="U372" s="228"/>
      <c r="V372" s="189"/>
      <c r="W372" s="189"/>
      <c r="X372" s="189"/>
      <c r="Y372" s="189"/>
      <c r="Z372" s="189"/>
      <c r="AA372" s="189"/>
      <c r="AB372" s="189"/>
      <c r="AC372" s="189"/>
      <c r="AD372" s="190"/>
      <c r="AE372" s="114"/>
      <c r="AF372" s="190"/>
      <c r="AG372" s="114"/>
      <c r="AH372" s="114"/>
      <c r="AI372" s="114"/>
      <c r="AJ372" s="114"/>
    </row>
    <row r="373" spans="1:36" ht="12.75">
      <c r="A373" s="118"/>
      <c r="B373" s="114"/>
      <c r="C373" s="114"/>
      <c r="D373" s="189"/>
      <c r="E373" s="188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228"/>
      <c r="S373" s="228"/>
      <c r="T373" s="228"/>
      <c r="U373" s="228"/>
      <c r="V373" s="189"/>
      <c r="W373" s="189"/>
      <c r="X373" s="189"/>
      <c r="Y373" s="189"/>
      <c r="Z373" s="189"/>
      <c r="AA373" s="189"/>
      <c r="AB373" s="189"/>
      <c r="AC373" s="189"/>
      <c r="AD373" s="190"/>
      <c r="AE373" s="114"/>
      <c r="AF373" s="190"/>
      <c r="AG373" s="114"/>
      <c r="AH373" s="114"/>
      <c r="AI373" s="114"/>
      <c r="AJ373" s="114"/>
    </row>
    <row r="374" spans="1:36" ht="12.75">
      <c r="A374" s="118"/>
      <c r="B374" s="114"/>
      <c r="C374" s="114"/>
      <c r="D374" s="189"/>
      <c r="E374" s="188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228"/>
      <c r="S374" s="228"/>
      <c r="T374" s="228"/>
      <c r="U374" s="228"/>
      <c r="V374" s="189"/>
      <c r="W374" s="189"/>
      <c r="X374" s="189"/>
      <c r="Y374" s="189"/>
      <c r="Z374" s="189"/>
      <c r="AA374" s="189"/>
      <c r="AB374" s="189"/>
      <c r="AC374" s="189"/>
      <c r="AD374" s="190"/>
      <c r="AE374" s="114"/>
      <c r="AF374" s="190"/>
      <c r="AG374" s="114"/>
      <c r="AH374" s="114"/>
      <c r="AI374" s="114"/>
      <c r="AJ374" s="114"/>
    </row>
    <row r="375" spans="1:36" ht="12.75">
      <c r="A375" s="118"/>
      <c r="B375" s="114"/>
      <c r="C375" s="114"/>
      <c r="D375" s="189"/>
      <c r="E375" s="188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228"/>
      <c r="S375" s="228"/>
      <c r="T375" s="228"/>
      <c r="U375" s="228"/>
      <c r="V375" s="189"/>
      <c r="W375" s="189"/>
      <c r="X375" s="189"/>
      <c r="Y375" s="189"/>
      <c r="Z375" s="189"/>
      <c r="AA375" s="189"/>
      <c r="AB375" s="189"/>
      <c r="AC375" s="189"/>
      <c r="AD375" s="190"/>
      <c r="AE375" s="114"/>
      <c r="AF375" s="190"/>
      <c r="AG375" s="114"/>
      <c r="AH375" s="114"/>
      <c r="AI375" s="114"/>
      <c r="AJ375" s="114"/>
    </row>
    <row r="376" spans="1:36" ht="12.75">
      <c r="A376" s="118"/>
      <c r="B376" s="114"/>
      <c r="C376" s="114"/>
      <c r="D376" s="189"/>
      <c r="E376" s="188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228"/>
      <c r="S376" s="228"/>
      <c r="T376" s="228"/>
      <c r="U376" s="228"/>
      <c r="V376" s="189"/>
      <c r="W376" s="189"/>
      <c r="X376" s="189"/>
      <c r="Y376" s="189"/>
      <c r="Z376" s="189"/>
      <c r="AA376" s="189"/>
      <c r="AB376" s="189"/>
      <c r="AC376" s="189"/>
      <c r="AD376" s="190"/>
      <c r="AE376" s="114"/>
      <c r="AF376" s="190"/>
      <c r="AG376" s="114"/>
      <c r="AH376" s="114"/>
      <c r="AI376" s="114"/>
      <c r="AJ376" s="114"/>
    </row>
    <row r="377" spans="1:36" ht="12.75">
      <c r="A377" s="118"/>
      <c r="B377" s="114"/>
      <c r="C377" s="114"/>
      <c r="D377" s="189"/>
      <c r="E377" s="188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228"/>
      <c r="S377" s="228"/>
      <c r="T377" s="228"/>
      <c r="U377" s="228"/>
      <c r="V377" s="189"/>
      <c r="W377" s="189"/>
      <c r="X377" s="189"/>
      <c r="Y377" s="189"/>
      <c r="Z377" s="189"/>
      <c r="AA377" s="189"/>
      <c r="AB377" s="189"/>
      <c r="AC377" s="189"/>
      <c r="AD377" s="190"/>
      <c r="AE377" s="114"/>
      <c r="AF377" s="190"/>
      <c r="AG377" s="114"/>
      <c r="AH377" s="114"/>
      <c r="AI377" s="114"/>
      <c r="AJ377" s="114"/>
    </row>
    <row r="378" spans="1:36" ht="12.75">
      <c r="A378" s="118"/>
      <c r="B378" s="114"/>
      <c r="C378" s="114"/>
      <c r="D378" s="189"/>
      <c r="E378" s="188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228"/>
      <c r="S378" s="228"/>
      <c r="T378" s="228"/>
      <c r="U378" s="228"/>
      <c r="V378" s="189"/>
      <c r="W378" s="189"/>
      <c r="X378" s="189"/>
      <c r="Y378" s="189"/>
      <c r="Z378" s="189"/>
      <c r="AA378" s="189"/>
      <c r="AB378" s="189"/>
      <c r="AC378" s="189"/>
      <c r="AD378" s="190"/>
      <c r="AE378" s="114"/>
      <c r="AF378" s="190"/>
      <c r="AG378" s="114"/>
      <c r="AH378" s="114"/>
      <c r="AI378" s="114"/>
      <c r="AJ378" s="114"/>
    </row>
    <row r="379" spans="1:36" ht="12.75">
      <c r="A379" s="118"/>
      <c r="B379" s="114"/>
      <c r="C379" s="114"/>
      <c r="D379" s="189"/>
      <c r="E379" s="188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228"/>
      <c r="S379" s="228"/>
      <c r="T379" s="228"/>
      <c r="U379" s="228"/>
      <c r="V379" s="189"/>
      <c r="W379" s="189"/>
      <c r="X379" s="189"/>
      <c r="Y379" s="189"/>
      <c r="Z379" s="189"/>
      <c r="AA379" s="189"/>
      <c r="AB379" s="189"/>
      <c r="AC379" s="189"/>
      <c r="AD379" s="190"/>
      <c r="AE379" s="114"/>
      <c r="AF379" s="190"/>
      <c r="AG379" s="114"/>
      <c r="AH379" s="114"/>
      <c r="AI379" s="114"/>
      <c r="AJ379" s="114"/>
    </row>
    <row r="380" spans="1:36" ht="12.75">
      <c r="A380" s="118"/>
      <c r="B380" s="114"/>
      <c r="C380" s="114"/>
      <c r="D380" s="189"/>
      <c r="E380" s="188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228"/>
      <c r="S380" s="228"/>
      <c r="T380" s="228"/>
      <c r="U380" s="228"/>
      <c r="V380" s="189"/>
      <c r="W380" s="189"/>
      <c r="X380" s="189"/>
      <c r="Y380" s="189"/>
      <c r="Z380" s="189"/>
      <c r="AA380" s="189"/>
      <c r="AB380" s="189"/>
      <c r="AC380" s="189"/>
      <c r="AD380" s="190"/>
      <c r="AE380" s="114"/>
      <c r="AF380" s="190"/>
      <c r="AG380" s="114"/>
      <c r="AH380" s="114"/>
      <c r="AI380" s="114"/>
      <c r="AJ380" s="114"/>
    </row>
    <row r="381" spans="1:36" ht="12.75">
      <c r="A381" s="118"/>
      <c r="B381" s="114"/>
      <c r="C381" s="114"/>
      <c r="D381" s="189"/>
      <c r="E381" s="188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228"/>
      <c r="S381" s="228"/>
      <c r="T381" s="228"/>
      <c r="U381" s="228"/>
      <c r="V381" s="189"/>
      <c r="W381" s="189"/>
      <c r="X381" s="189"/>
      <c r="Y381" s="189"/>
      <c r="Z381" s="189"/>
      <c r="AA381" s="189"/>
      <c r="AB381" s="189"/>
      <c r="AC381" s="189"/>
      <c r="AD381" s="190"/>
      <c r="AE381" s="114"/>
      <c r="AF381" s="190"/>
      <c r="AG381" s="114"/>
      <c r="AH381" s="114"/>
      <c r="AI381" s="114"/>
      <c r="AJ381" s="114"/>
    </row>
    <row r="382" spans="1:36" ht="12.75">
      <c r="A382" s="118"/>
      <c r="B382" s="114"/>
      <c r="C382" s="114"/>
      <c r="D382" s="189"/>
      <c r="E382" s="188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228"/>
      <c r="S382" s="228"/>
      <c r="T382" s="228"/>
      <c r="U382" s="228"/>
      <c r="V382" s="189"/>
      <c r="W382" s="189"/>
      <c r="X382" s="189"/>
      <c r="Y382" s="189"/>
      <c r="Z382" s="189"/>
      <c r="AA382" s="189"/>
      <c r="AB382" s="189"/>
      <c r="AC382" s="189"/>
      <c r="AD382" s="190"/>
      <c r="AE382" s="114"/>
      <c r="AF382" s="190"/>
      <c r="AG382" s="114"/>
      <c r="AH382" s="114"/>
      <c r="AI382" s="114"/>
      <c r="AJ382" s="114"/>
    </row>
    <row r="383" spans="1:36" ht="12.75">
      <c r="A383" s="118"/>
      <c r="B383" s="114"/>
      <c r="C383" s="114"/>
      <c r="D383" s="189"/>
      <c r="E383" s="188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228"/>
      <c r="S383" s="228"/>
      <c r="T383" s="228"/>
      <c r="U383" s="228"/>
      <c r="V383" s="189"/>
      <c r="W383" s="189"/>
      <c r="X383" s="189"/>
      <c r="Y383" s="189"/>
      <c r="Z383" s="189"/>
      <c r="AA383" s="189"/>
      <c r="AB383" s="189"/>
      <c r="AC383" s="189"/>
      <c r="AD383" s="190"/>
      <c r="AE383" s="114"/>
      <c r="AF383" s="190"/>
      <c r="AG383" s="114"/>
      <c r="AH383" s="114"/>
      <c r="AI383" s="114"/>
      <c r="AJ383" s="114"/>
    </row>
    <row r="384" spans="1:36" ht="12.75">
      <c r="A384" s="118"/>
      <c r="B384" s="114"/>
      <c r="C384" s="114"/>
      <c r="D384" s="189"/>
      <c r="E384" s="188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228"/>
      <c r="S384" s="228"/>
      <c r="T384" s="228"/>
      <c r="U384" s="228"/>
      <c r="V384" s="189"/>
      <c r="W384" s="189"/>
      <c r="X384" s="189"/>
      <c r="Y384" s="189"/>
      <c r="Z384" s="189"/>
      <c r="AA384" s="189"/>
      <c r="AB384" s="189"/>
      <c r="AC384" s="189"/>
      <c r="AD384" s="190"/>
      <c r="AE384" s="114"/>
      <c r="AF384" s="190"/>
      <c r="AG384" s="114"/>
      <c r="AH384" s="114"/>
      <c r="AI384" s="114"/>
      <c r="AJ384" s="114"/>
    </row>
    <row r="385" spans="1:36" ht="12.75">
      <c r="A385" s="118"/>
      <c r="B385" s="114"/>
      <c r="C385" s="114"/>
      <c r="D385" s="189"/>
      <c r="E385" s="188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228"/>
      <c r="S385" s="228"/>
      <c r="T385" s="228"/>
      <c r="U385" s="228"/>
      <c r="V385" s="189"/>
      <c r="W385" s="189"/>
      <c r="X385" s="189"/>
      <c r="Y385" s="189"/>
      <c r="Z385" s="189"/>
      <c r="AA385" s="189"/>
      <c r="AB385" s="189"/>
      <c r="AC385" s="189"/>
      <c r="AD385" s="190"/>
      <c r="AE385" s="114"/>
      <c r="AF385" s="190"/>
      <c r="AG385" s="114"/>
      <c r="AH385" s="114"/>
      <c r="AI385" s="114"/>
      <c r="AJ385" s="114"/>
    </row>
    <row r="386" spans="1:36" ht="12.75">
      <c r="A386" s="118"/>
      <c r="B386" s="114"/>
      <c r="C386" s="114"/>
      <c r="D386" s="189"/>
      <c r="E386" s="188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228"/>
      <c r="S386" s="228"/>
      <c r="T386" s="228"/>
      <c r="U386" s="228"/>
      <c r="V386" s="189"/>
      <c r="W386" s="189"/>
      <c r="X386" s="189"/>
      <c r="Y386" s="189"/>
      <c r="Z386" s="189"/>
      <c r="AA386" s="189"/>
      <c r="AB386" s="189"/>
      <c r="AC386" s="189"/>
      <c r="AD386" s="190"/>
      <c r="AE386" s="114"/>
      <c r="AF386" s="190"/>
      <c r="AG386" s="114"/>
      <c r="AH386" s="114"/>
      <c r="AI386" s="114"/>
      <c r="AJ386" s="114"/>
    </row>
    <row r="387" spans="1:36" ht="12.75">
      <c r="A387" s="118"/>
      <c r="B387" s="114"/>
      <c r="C387" s="114"/>
      <c r="D387" s="189"/>
      <c r="E387" s="188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228"/>
      <c r="S387" s="228"/>
      <c r="T387" s="228"/>
      <c r="U387" s="228"/>
      <c r="V387" s="189"/>
      <c r="W387" s="189"/>
      <c r="X387" s="189"/>
      <c r="Y387" s="189"/>
      <c r="Z387" s="189"/>
      <c r="AA387" s="189"/>
      <c r="AB387" s="189"/>
      <c r="AC387" s="189"/>
      <c r="AD387" s="190"/>
      <c r="AE387" s="114"/>
      <c r="AF387" s="190"/>
      <c r="AG387" s="114"/>
      <c r="AH387" s="114"/>
      <c r="AI387" s="114"/>
      <c r="AJ387" s="114"/>
    </row>
    <row r="388" spans="1:36" ht="12.75">
      <c r="A388" s="118"/>
      <c r="B388" s="114"/>
      <c r="C388" s="114"/>
      <c r="D388" s="189"/>
      <c r="E388" s="188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228"/>
      <c r="S388" s="228"/>
      <c r="T388" s="228"/>
      <c r="U388" s="228"/>
      <c r="V388" s="189"/>
      <c r="W388" s="189"/>
      <c r="X388" s="189"/>
      <c r="Y388" s="189"/>
      <c r="Z388" s="189"/>
      <c r="AA388" s="189"/>
      <c r="AB388" s="189"/>
      <c r="AC388" s="189"/>
      <c r="AD388" s="190"/>
      <c r="AE388" s="114"/>
      <c r="AF388" s="190"/>
      <c r="AG388" s="114"/>
      <c r="AH388" s="114"/>
      <c r="AI388" s="114"/>
      <c r="AJ388" s="114"/>
    </row>
    <row r="389" spans="1:36" ht="12.75">
      <c r="A389" s="118"/>
      <c r="B389" s="114"/>
      <c r="C389" s="114"/>
      <c r="D389" s="189"/>
      <c r="E389" s="188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228"/>
      <c r="S389" s="228"/>
      <c r="T389" s="228"/>
      <c r="U389" s="228"/>
      <c r="V389" s="189"/>
      <c r="W389" s="189"/>
      <c r="X389" s="189"/>
      <c r="Y389" s="189"/>
      <c r="Z389" s="189"/>
      <c r="AA389" s="189"/>
      <c r="AB389" s="189"/>
      <c r="AC389" s="189"/>
      <c r="AD389" s="190"/>
      <c r="AE389" s="114"/>
      <c r="AF389" s="190"/>
      <c r="AG389" s="114"/>
      <c r="AH389" s="114"/>
      <c r="AI389" s="114"/>
      <c r="AJ389" s="114"/>
    </row>
    <row r="390" spans="1:36" ht="12.75">
      <c r="A390" s="118"/>
      <c r="B390" s="114"/>
      <c r="C390" s="114"/>
      <c r="D390" s="189"/>
      <c r="E390" s="188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228"/>
      <c r="S390" s="228"/>
      <c r="T390" s="228"/>
      <c r="U390" s="228"/>
      <c r="V390" s="189"/>
      <c r="W390" s="189"/>
      <c r="X390" s="189"/>
      <c r="Y390" s="189"/>
      <c r="Z390" s="189"/>
      <c r="AA390" s="189"/>
      <c r="AB390" s="189"/>
      <c r="AC390" s="189"/>
      <c r="AD390" s="190"/>
      <c r="AE390" s="114"/>
      <c r="AF390" s="190"/>
      <c r="AG390" s="114"/>
      <c r="AH390" s="114"/>
      <c r="AI390" s="114"/>
      <c r="AJ390" s="114"/>
    </row>
    <row r="391" spans="1:36" ht="12.75">
      <c r="A391" s="118"/>
      <c r="B391" s="114"/>
      <c r="C391" s="114"/>
      <c r="D391" s="189"/>
      <c r="E391" s="188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228"/>
      <c r="S391" s="228"/>
      <c r="T391" s="228"/>
      <c r="U391" s="228"/>
      <c r="V391" s="189"/>
      <c r="W391" s="189"/>
      <c r="X391" s="189"/>
      <c r="Y391" s="189"/>
      <c r="Z391" s="189"/>
      <c r="AA391" s="189"/>
      <c r="AB391" s="189"/>
      <c r="AC391" s="189"/>
      <c r="AD391" s="190"/>
      <c r="AE391" s="114"/>
      <c r="AF391" s="190"/>
      <c r="AG391" s="114"/>
      <c r="AH391" s="114"/>
      <c r="AI391" s="114"/>
      <c r="AJ391" s="114"/>
    </row>
    <row r="392" spans="1:36" ht="12.75">
      <c r="A392" s="118"/>
      <c r="B392" s="114"/>
      <c r="C392" s="114"/>
      <c r="D392" s="189"/>
      <c r="E392" s="188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228"/>
      <c r="S392" s="228"/>
      <c r="T392" s="228"/>
      <c r="U392" s="228"/>
      <c r="V392" s="189"/>
      <c r="W392" s="189"/>
      <c r="X392" s="189"/>
      <c r="Y392" s="189"/>
      <c r="Z392" s="189"/>
      <c r="AA392" s="189"/>
      <c r="AB392" s="189"/>
      <c r="AC392" s="189"/>
      <c r="AD392" s="190"/>
      <c r="AE392" s="114"/>
      <c r="AF392" s="190"/>
      <c r="AG392" s="114"/>
      <c r="AH392" s="114"/>
      <c r="AI392" s="114"/>
      <c r="AJ392" s="114"/>
    </row>
    <row r="393" spans="1:36" ht="12.75">
      <c r="A393" s="118"/>
      <c r="B393" s="114"/>
      <c r="C393" s="114"/>
      <c r="D393" s="189"/>
      <c r="E393" s="188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228"/>
      <c r="S393" s="228"/>
      <c r="T393" s="228"/>
      <c r="U393" s="228"/>
      <c r="V393" s="189"/>
      <c r="W393" s="189"/>
      <c r="X393" s="189"/>
      <c r="Y393" s="189"/>
      <c r="Z393" s="189"/>
      <c r="AA393" s="189"/>
      <c r="AB393" s="189"/>
      <c r="AC393" s="189"/>
      <c r="AD393" s="190"/>
      <c r="AE393" s="114"/>
      <c r="AF393" s="190"/>
      <c r="AG393" s="114"/>
      <c r="AH393" s="114"/>
      <c r="AI393" s="114"/>
      <c r="AJ393" s="114"/>
    </row>
    <row r="394" spans="1:36" ht="12.75">
      <c r="A394" s="118"/>
      <c r="B394" s="114"/>
      <c r="C394" s="114"/>
      <c r="D394" s="189"/>
      <c r="E394" s="188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228"/>
      <c r="S394" s="228"/>
      <c r="T394" s="228"/>
      <c r="U394" s="228"/>
      <c r="V394" s="189"/>
      <c r="W394" s="189"/>
      <c r="X394" s="189"/>
      <c r="Y394" s="189"/>
      <c r="Z394" s="189"/>
      <c r="AA394" s="189"/>
      <c r="AB394" s="189"/>
      <c r="AC394" s="189"/>
      <c r="AD394" s="190"/>
      <c r="AE394" s="114"/>
      <c r="AF394" s="190"/>
      <c r="AG394" s="114"/>
      <c r="AH394" s="114"/>
      <c r="AI394" s="114"/>
      <c r="AJ394" s="114"/>
    </row>
    <row r="395" spans="1:36" ht="12.75">
      <c r="A395" s="118"/>
      <c r="B395" s="114"/>
      <c r="C395" s="114"/>
      <c r="D395" s="189"/>
      <c r="E395" s="188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228"/>
      <c r="S395" s="228"/>
      <c r="T395" s="228"/>
      <c r="U395" s="228"/>
      <c r="V395" s="189"/>
      <c r="W395" s="189"/>
      <c r="X395" s="189"/>
      <c r="Y395" s="189"/>
      <c r="Z395" s="189"/>
      <c r="AA395" s="189"/>
      <c r="AB395" s="189"/>
      <c r="AC395" s="189"/>
      <c r="AD395" s="190"/>
      <c r="AE395" s="114"/>
      <c r="AF395" s="190"/>
      <c r="AG395" s="114"/>
      <c r="AH395" s="114"/>
      <c r="AI395" s="114"/>
      <c r="AJ395" s="114"/>
    </row>
    <row r="396" spans="1:36" ht="12.75">
      <c r="A396" s="118"/>
      <c r="B396" s="114"/>
      <c r="C396" s="114"/>
      <c r="D396" s="189"/>
      <c r="E396" s="188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228"/>
      <c r="S396" s="228"/>
      <c r="T396" s="228"/>
      <c r="U396" s="228"/>
      <c r="V396" s="189"/>
      <c r="W396" s="189"/>
      <c r="X396" s="189"/>
      <c r="Y396" s="189"/>
      <c r="Z396" s="189"/>
      <c r="AA396" s="189"/>
      <c r="AB396" s="189"/>
      <c r="AC396" s="189"/>
      <c r="AD396" s="190"/>
      <c r="AE396" s="114"/>
      <c r="AF396" s="190"/>
      <c r="AG396" s="114"/>
      <c r="AH396" s="114"/>
      <c r="AI396" s="114"/>
      <c r="AJ396" s="114"/>
    </row>
    <row r="397" spans="1:36" ht="12.75">
      <c r="A397" s="118"/>
      <c r="B397" s="114"/>
      <c r="C397" s="114"/>
      <c r="D397" s="189"/>
      <c r="E397" s="188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228"/>
      <c r="S397" s="228"/>
      <c r="T397" s="228"/>
      <c r="U397" s="228"/>
      <c r="V397" s="189"/>
      <c r="W397" s="189"/>
      <c r="X397" s="189"/>
      <c r="Y397" s="189"/>
      <c r="Z397" s="189"/>
      <c r="AA397" s="189"/>
      <c r="AB397" s="189"/>
      <c r="AC397" s="189"/>
      <c r="AD397" s="190"/>
      <c r="AE397" s="114"/>
      <c r="AF397" s="190"/>
      <c r="AG397" s="114"/>
      <c r="AH397" s="114"/>
      <c r="AI397" s="114"/>
      <c r="AJ397" s="114"/>
    </row>
    <row r="398" spans="1:36" ht="12.75">
      <c r="A398" s="118"/>
      <c r="B398" s="114"/>
      <c r="C398" s="114"/>
      <c r="D398" s="189"/>
      <c r="E398" s="188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228"/>
      <c r="S398" s="228"/>
      <c r="T398" s="228"/>
      <c r="U398" s="228"/>
      <c r="V398" s="189"/>
      <c r="W398" s="189"/>
      <c r="X398" s="189"/>
      <c r="Y398" s="189"/>
      <c r="Z398" s="189"/>
      <c r="AA398" s="189"/>
      <c r="AB398" s="189"/>
      <c r="AC398" s="189"/>
      <c r="AD398" s="190"/>
      <c r="AE398" s="114"/>
      <c r="AF398" s="190"/>
      <c r="AG398" s="114"/>
      <c r="AH398" s="114"/>
      <c r="AI398" s="114"/>
      <c r="AJ398" s="114"/>
    </row>
    <row r="399" spans="1:36" ht="12.75">
      <c r="A399" s="118"/>
      <c r="B399" s="114"/>
      <c r="C399" s="114"/>
      <c r="D399" s="189"/>
      <c r="E399" s="188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228"/>
      <c r="S399" s="228"/>
      <c r="T399" s="228"/>
      <c r="U399" s="228"/>
      <c r="V399" s="189"/>
      <c r="W399" s="189"/>
      <c r="X399" s="189"/>
      <c r="Y399" s="189"/>
      <c r="Z399" s="189"/>
      <c r="AA399" s="189"/>
      <c r="AB399" s="189"/>
      <c r="AC399" s="189"/>
      <c r="AD399" s="190"/>
      <c r="AE399" s="114"/>
      <c r="AF399" s="190"/>
      <c r="AG399" s="114"/>
      <c r="AH399" s="114"/>
      <c r="AI399" s="114"/>
      <c r="AJ399" s="114"/>
    </row>
  </sheetData>
  <mergeCells count="386">
    <mergeCell ref="A193:A194"/>
    <mergeCell ref="C193:C194"/>
    <mergeCell ref="AH193:AH194"/>
    <mergeCell ref="AI193:AI194"/>
    <mergeCell ref="A191:A192"/>
    <mergeCell ref="C191:C192"/>
    <mergeCell ref="AH191:AH192"/>
    <mergeCell ref="AI191:AI192"/>
    <mergeCell ref="A189:A190"/>
    <mergeCell ref="C189:C190"/>
    <mergeCell ref="AH189:AH190"/>
    <mergeCell ref="AI189:AI190"/>
    <mergeCell ref="A187:A188"/>
    <mergeCell ref="C187:C188"/>
    <mergeCell ref="AH187:AH188"/>
    <mergeCell ref="AI187:AI188"/>
    <mergeCell ref="A185:A186"/>
    <mergeCell ref="C185:C186"/>
    <mergeCell ref="AH185:AH186"/>
    <mergeCell ref="AI185:AI186"/>
    <mergeCell ref="A183:A184"/>
    <mergeCell ref="C183:C184"/>
    <mergeCell ref="AH183:AH184"/>
    <mergeCell ref="AI183:AI184"/>
    <mergeCell ref="A181:A182"/>
    <mergeCell ref="C181:C182"/>
    <mergeCell ref="AH181:AH182"/>
    <mergeCell ref="AI181:AI182"/>
    <mergeCell ref="A179:A180"/>
    <mergeCell ref="C179:C180"/>
    <mergeCell ref="AH179:AH180"/>
    <mergeCell ref="AI179:AI180"/>
    <mergeCell ref="A177:A178"/>
    <mergeCell ref="C177:C178"/>
    <mergeCell ref="AH177:AH178"/>
    <mergeCell ref="AI177:AI178"/>
    <mergeCell ref="A175:A176"/>
    <mergeCell ref="C175:C176"/>
    <mergeCell ref="AH175:AH176"/>
    <mergeCell ref="AI175:AI176"/>
    <mergeCell ref="A173:A174"/>
    <mergeCell ref="C173:C174"/>
    <mergeCell ref="AH173:AH174"/>
    <mergeCell ref="AI173:AI174"/>
    <mergeCell ref="A171:A172"/>
    <mergeCell ref="C171:C172"/>
    <mergeCell ref="AH171:AH172"/>
    <mergeCell ref="AI171:AI172"/>
    <mergeCell ref="A169:A170"/>
    <mergeCell ref="C169:C170"/>
    <mergeCell ref="AH169:AH170"/>
    <mergeCell ref="AI169:AI170"/>
    <mergeCell ref="A167:A168"/>
    <mergeCell ref="C167:C168"/>
    <mergeCell ref="AH167:AH168"/>
    <mergeCell ref="AI167:AI168"/>
    <mergeCell ref="A165:A166"/>
    <mergeCell ref="C165:C166"/>
    <mergeCell ref="AH165:AH166"/>
    <mergeCell ref="AI165:AI166"/>
    <mergeCell ref="A163:A164"/>
    <mergeCell ref="C163:C164"/>
    <mergeCell ref="AH163:AH164"/>
    <mergeCell ref="AI163:AI164"/>
    <mergeCell ref="A161:A162"/>
    <mergeCell ref="C161:C162"/>
    <mergeCell ref="AH161:AH162"/>
    <mergeCell ref="AI161:AI162"/>
    <mergeCell ref="A159:A160"/>
    <mergeCell ref="C159:C160"/>
    <mergeCell ref="AH159:AH160"/>
    <mergeCell ref="AI159:AI160"/>
    <mergeCell ref="A157:A158"/>
    <mergeCell ref="C157:C158"/>
    <mergeCell ref="AH157:AH158"/>
    <mergeCell ref="AI157:AI158"/>
    <mergeCell ref="A155:A156"/>
    <mergeCell ref="C155:C156"/>
    <mergeCell ref="AH155:AH156"/>
    <mergeCell ref="AI155:AI156"/>
    <mergeCell ref="A153:A154"/>
    <mergeCell ref="C153:C154"/>
    <mergeCell ref="AH153:AH154"/>
    <mergeCell ref="AI153:AI154"/>
    <mergeCell ref="A151:A152"/>
    <mergeCell ref="C151:C152"/>
    <mergeCell ref="AH151:AH152"/>
    <mergeCell ref="AI151:AI152"/>
    <mergeCell ref="A149:A150"/>
    <mergeCell ref="C149:C150"/>
    <mergeCell ref="AH149:AH150"/>
    <mergeCell ref="AI149:AI150"/>
    <mergeCell ref="A147:A148"/>
    <mergeCell ref="C147:C148"/>
    <mergeCell ref="AH147:AH148"/>
    <mergeCell ref="AI147:AI148"/>
    <mergeCell ref="A145:A146"/>
    <mergeCell ref="C145:C146"/>
    <mergeCell ref="AH145:AH146"/>
    <mergeCell ref="AI145:AI146"/>
    <mergeCell ref="A143:A144"/>
    <mergeCell ref="C143:C144"/>
    <mergeCell ref="AH143:AH144"/>
    <mergeCell ref="AI143:AI144"/>
    <mergeCell ref="A141:A142"/>
    <mergeCell ref="C141:C142"/>
    <mergeCell ref="AH141:AH142"/>
    <mergeCell ref="AI141:AI142"/>
    <mergeCell ref="A139:A140"/>
    <mergeCell ref="C139:C140"/>
    <mergeCell ref="AH139:AH140"/>
    <mergeCell ref="AI139:AI140"/>
    <mergeCell ref="A137:A138"/>
    <mergeCell ref="C137:C138"/>
    <mergeCell ref="AH137:AH138"/>
    <mergeCell ref="AI137:AI138"/>
    <mergeCell ref="A135:A136"/>
    <mergeCell ref="C135:C136"/>
    <mergeCell ref="AH135:AH136"/>
    <mergeCell ref="AI135:AI136"/>
    <mergeCell ref="A133:A134"/>
    <mergeCell ref="C133:C134"/>
    <mergeCell ref="AH133:AH134"/>
    <mergeCell ref="AI133:AI134"/>
    <mergeCell ref="A131:A132"/>
    <mergeCell ref="C131:C132"/>
    <mergeCell ref="AH131:AH132"/>
    <mergeCell ref="AI131:AI132"/>
    <mergeCell ref="A129:A130"/>
    <mergeCell ref="C129:C130"/>
    <mergeCell ref="AH129:AH130"/>
    <mergeCell ref="AI129:AI130"/>
    <mergeCell ref="A127:A128"/>
    <mergeCell ref="C127:C128"/>
    <mergeCell ref="AH127:AH128"/>
    <mergeCell ref="AI127:AI128"/>
    <mergeCell ref="A125:A126"/>
    <mergeCell ref="C125:C126"/>
    <mergeCell ref="AH125:AH126"/>
    <mergeCell ref="AI125:AI126"/>
    <mergeCell ref="A123:A124"/>
    <mergeCell ref="C123:C124"/>
    <mergeCell ref="AH123:AH124"/>
    <mergeCell ref="AI123:AI124"/>
    <mergeCell ref="A121:A122"/>
    <mergeCell ref="C121:C122"/>
    <mergeCell ref="AH121:AH122"/>
    <mergeCell ref="AI121:AI122"/>
    <mergeCell ref="A119:A120"/>
    <mergeCell ref="C119:C120"/>
    <mergeCell ref="AH119:AH120"/>
    <mergeCell ref="AI119:AI120"/>
    <mergeCell ref="A117:A118"/>
    <mergeCell ref="C117:C118"/>
    <mergeCell ref="AH117:AH118"/>
    <mergeCell ref="AI117:AI118"/>
    <mergeCell ref="A115:A116"/>
    <mergeCell ref="C115:C116"/>
    <mergeCell ref="AH115:AH116"/>
    <mergeCell ref="AI115:AI116"/>
    <mergeCell ref="A113:A114"/>
    <mergeCell ref="C113:C114"/>
    <mergeCell ref="AH113:AH114"/>
    <mergeCell ref="AI113:AI114"/>
    <mergeCell ref="A111:A112"/>
    <mergeCell ref="C111:C112"/>
    <mergeCell ref="AH111:AH112"/>
    <mergeCell ref="AI111:AI112"/>
    <mergeCell ref="A109:A110"/>
    <mergeCell ref="C109:C110"/>
    <mergeCell ref="AH109:AH110"/>
    <mergeCell ref="AI109:AI110"/>
    <mergeCell ref="A107:A108"/>
    <mergeCell ref="C107:C108"/>
    <mergeCell ref="AH107:AH108"/>
    <mergeCell ref="AI107:AI108"/>
    <mergeCell ref="A105:A106"/>
    <mergeCell ref="C105:C106"/>
    <mergeCell ref="AH105:AH106"/>
    <mergeCell ref="AI105:AI106"/>
    <mergeCell ref="A103:A104"/>
    <mergeCell ref="C103:C104"/>
    <mergeCell ref="AH103:AH104"/>
    <mergeCell ref="AI103:AI104"/>
    <mergeCell ref="A101:A102"/>
    <mergeCell ref="C101:C102"/>
    <mergeCell ref="AH101:AH102"/>
    <mergeCell ref="AI101:AI102"/>
    <mergeCell ref="A99:A100"/>
    <mergeCell ref="C99:C100"/>
    <mergeCell ref="AH99:AH100"/>
    <mergeCell ref="AI99:AI100"/>
    <mergeCell ref="A97:A98"/>
    <mergeCell ref="C97:C98"/>
    <mergeCell ref="AH97:AH98"/>
    <mergeCell ref="AI97:AI98"/>
    <mergeCell ref="A95:A96"/>
    <mergeCell ref="C95:C96"/>
    <mergeCell ref="AH95:AH96"/>
    <mergeCell ref="AI95:AI96"/>
    <mergeCell ref="A93:A94"/>
    <mergeCell ref="C93:C94"/>
    <mergeCell ref="AH93:AH94"/>
    <mergeCell ref="AI93:AI94"/>
    <mergeCell ref="A91:A92"/>
    <mergeCell ref="C91:C92"/>
    <mergeCell ref="AH91:AH92"/>
    <mergeCell ref="AI91:AI92"/>
    <mergeCell ref="A89:A90"/>
    <mergeCell ref="C89:C90"/>
    <mergeCell ref="AH89:AH90"/>
    <mergeCell ref="AI89:AI90"/>
    <mergeCell ref="A87:A88"/>
    <mergeCell ref="C87:C88"/>
    <mergeCell ref="AH87:AH88"/>
    <mergeCell ref="AI87:AI88"/>
    <mergeCell ref="A85:A86"/>
    <mergeCell ref="C85:C86"/>
    <mergeCell ref="AH85:AH86"/>
    <mergeCell ref="AI85:AI86"/>
    <mergeCell ref="A83:A84"/>
    <mergeCell ref="C83:C84"/>
    <mergeCell ref="AH83:AH84"/>
    <mergeCell ref="AI83:AI84"/>
    <mergeCell ref="A81:A82"/>
    <mergeCell ref="C81:C82"/>
    <mergeCell ref="AH81:AH82"/>
    <mergeCell ref="AI81:AI82"/>
    <mergeCell ref="A79:A80"/>
    <mergeCell ref="C79:C80"/>
    <mergeCell ref="AH79:AH80"/>
    <mergeCell ref="AI79:AI80"/>
    <mergeCell ref="A77:A78"/>
    <mergeCell ref="C77:C78"/>
    <mergeCell ref="AH77:AH78"/>
    <mergeCell ref="AI77:AI78"/>
    <mergeCell ref="A75:A76"/>
    <mergeCell ref="C75:C76"/>
    <mergeCell ref="AH75:AH76"/>
    <mergeCell ref="AI75:AI76"/>
    <mergeCell ref="A73:A74"/>
    <mergeCell ref="C73:C74"/>
    <mergeCell ref="AH73:AH74"/>
    <mergeCell ref="AI73:AI74"/>
    <mergeCell ref="A71:A72"/>
    <mergeCell ref="C71:C72"/>
    <mergeCell ref="AH71:AH72"/>
    <mergeCell ref="AI71:AI72"/>
    <mergeCell ref="A69:A70"/>
    <mergeCell ref="C69:C70"/>
    <mergeCell ref="AH69:AH70"/>
    <mergeCell ref="AI69:AI70"/>
    <mergeCell ref="A67:A68"/>
    <mergeCell ref="C67:C68"/>
    <mergeCell ref="AH67:AH68"/>
    <mergeCell ref="AI67:AI68"/>
    <mergeCell ref="A65:A66"/>
    <mergeCell ref="C65:C66"/>
    <mergeCell ref="AH65:AH66"/>
    <mergeCell ref="AI65:AI66"/>
    <mergeCell ref="A63:A64"/>
    <mergeCell ref="C63:C64"/>
    <mergeCell ref="AH63:AH64"/>
    <mergeCell ref="AI63:AI64"/>
    <mergeCell ref="A61:A62"/>
    <mergeCell ref="C61:C62"/>
    <mergeCell ref="AH61:AH62"/>
    <mergeCell ref="AI61:AI62"/>
    <mergeCell ref="A59:A60"/>
    <mergeCell ref="C59:C60"/>
    <mergeCell ref="AH59:AH60"/>
    <mergeCell ref="AI59:AI60"/>
    <mergeCell ref="A57:A58"/>
    <mergeCell ref="C57:C58"/>
    <mergeCell ref="AH57:AH58"/>
    <mergeCell ref="AI57:AI58"/>
    <mergeCell ref="A55:A56"/>
    <mergeCell ref="C55:C56"/>
    <mergeCell ref="AH55:AH56"/>
    <mergeCell ref="AI55:AI56"/>
    <mergeCell ref="A53:A54"/>
    <mergeCell ref="C53:C54"/>
    <mergeCell ref="AH53:AH54"/>
    <mergeCell ref="AI53:AI54"/>
    <mergeCell ref="A51:A52"/>
    <mergeCell ref="C51:C52"/>
    <mergeCell ref="AH51:AH52"/>
    <mergeCell ref="AI51:AI52"/>
    <mergeCell ref="A49:A50"/>
    <mergeCell ref="C49:C50"/>
    <mergeCell ref="AH49:AH50"/>
    <mergeCell ref="AI49:AI50"/>
    <mergeCell ref="A47:A48"/>
    <mergeCell ref="C47:C48"/>
    <mergeCell ref="AH47:AH48"/>
    <mergeCell ref="AI47:AI48"/>
    <mergeCell ref="A45:A46"/>
    <mergeCell ref="C45:C46"/>
    <mergeCell ref="AH45:AH46"/>
    <mergeCell ref="AI45:AI46"/>
    <mergeCell ref="A43:A44"/>
    <mergeCell ref="C43:C44"/>
    <mergeCell ref="AH43:AH44"/>
    <mergeCell ref="AI43:AI44"/>
    <mergeCell ref="A41:A42"/>
    <mergeCell ref="C41:C42"/>
    <mergeCell ref="AH41:AH42"/>
    <mergeCell ref="AI41:AI42"/>
    <mergeCell ref="A39:A40"/>
    <mergeCell ref="C39:C40"/>
    <mergeCell ref="AH39:AH40"/>
    <mergeCell ref="AI39:AI40"/>
    <mergeCell ref="A37:A38"/>
    <mergeCell ref="C37:C38"/>
    <mergeCell ref="AH37:AH38"/>
    <mergeCell ref="AI37:AI38"/>
    <mergeCell ref="A35:A36"/>
    <mergeCell ref="C35:C36"/>
    <mergeCell ref="AH35:AH36"/>
    <mergeCell ref="AI35:AI36"/>
    <mergeCell ref="A33:A34"/>
    <mergeCell ref="C33:C34"/>
    <mergeCell ref="AH33:AH34"/>
    <mergeCell ref="AI33:AI34"/>
    <mergeCell ref="A31:A32"/>
    <mergeCell ref="C31:C32"/>
    <mergeCell ref="AH31:AH32"/>
    <mergeCell ref="AI31:AI32"/>
    <mergeCell ref="C27:C28"/>
    <mergeCell ref="AH27:AH28"/>
    <mergeCell ref="AI27:AI28"/>
    <mergeCell ref="C29:C30"/>
    <mergeCell ref="AH29:AH30"/>
    <mergeCell ref="AI29:AI30"/>
    <mergeCell ref="A25:A26"/>
    <mergeCell ref="C25:C26"/>
    <mergeCell ref="AH25:AH26"/>
    <mergeCell ref="AI25:AI26"/>
    <mergeCell ref="A23:A24"/>
    <mergeCell ref="C23:C24"/>
    <mergeCell ref="AH23:AH24"/>
    <mergeCell ref="AI23:AI24"/>
    <mergeCell ref="A21:A22"/>
    <mergeCell ref="C21:C22"/>
    <mergeCell ref="AH21:AH22"/>
    <mergeCell ref="AI21:AI22"/>
    <mergeCell ref="A19:A20"/>
    <mergeCell ref="C19:C20"/>
    <mergeCell ref="AH19:AH20"/>
    <mergeCell ref="AI19:AI20"/>
    <mergeCell ref="A17:A18"/>
    <mergeCell ref="C17:C18"/>
    <mergeCell ref="AH17:AH18"/>
    <mergeCell ref="AI17:AI18"/>
    <mergeCell ref="A15:A16"/>
    <mergeCell ref="C15:C16"/>
    <mergeCell ref="AH15:AH16"/>
    <mergeCell ref="AI15:AI16"/>
    <mergeCell ref="A13:A14"/>
    <mergeCell ref="C13:C14"/>
    <mergeCell ref="AH13:AH14"/>
    <mergeCell ref="AI13:AI14"/>
    <mergeCell ref="A11:A12"/>
    <mergeCell ref="C11:C12"/>
    <mergeCell ref="AH11:AH12"/>
    <mergeCell ref="AI11:AI12"/>
    <mergeCell ref="A9:A10"/>
    <mergeCell ref="C9:C10"/>
    <mergeCell ref="AH9:AH10"/>
    <mergeCell ref="AI9:AI10"/>
    <mergeCell ref="A7:A8"/>
    <mergeCell ref="C7:C8"/>
    <mergeCell ref="AH7:AH8"/>
    <mergeCell ref="AI7:AI8"/>
    <mergeCell ref="A5:A6"/>
    <mergeCell ref="C5:C6"/>
    <mergeCell ref="AH5:AH6"/>
    <mergeCell ref="AI5:AI6"/>
    <mergeCell ref="A3:A4"/>
    <mergeCell ref="C3:C4"/>
    <mergeCell ref="AH3:AH4"/>
    <mergeCell ref="AI3:AI4"/>
    <mergeCell ref="A1:A2"/>
    <mergeCell ref="B1:B2"/>
    <mergeCell ref="F1:AC1"/>
    <mergeCell ref="AI1:AI2"/>
  </mergeCells>
  <printOptions/>
  <pageMargins left="0.19652777777777777" right="0.19652777777777777" top="0.7875" bottom="0.9840277777777777" header="0.31527777777777777" footer="0.5118055555555555"/>
  <pageSetup horizontalDpi="300" verticalDpi="300" orientation="landscape" paperSize="9" scale="74" r:id="rId1"/>
  <headerFooter alignWithMargins="0">
    <oddHeader>&amp;L&amp;D&amp;C&amp;14Открытое Тульское областное лично командное первенство по водному туристскому многоборью
"ЗОЛОТАЯ ОСЕНЬ"&amp;R&amp;14К2СМ</oddHeader>
  </headerFooter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98"/>
  <sheetViews>
    <sheetView view="pageBreakPreview" zoomScale="75" zoomScaleSheetLayoutView="75" workbookViewId="0" topLeftCell="A1">
      <pane xSplit="5" ySplit="2" topLeftCell="F3" activePane="bottomRight" state="frozen"/>
      <selection pane="topLeft" activeCell="A1" sqref="A1"/>
      <selection pane="topRight" activeCell="AA1" sqref="AA1"/>
      <selection pane="bottomLeft" activeCell="A48" sqref="A48"/>
      <selection pane="bottomRight" activeCell="AN23" sqref="AN23"/>
    </sheetView>
  </sheetViews>
  <sheetFormatPr defaultColWidth="9.00390625" defaultRowHeight="12.75"/>
  <cols>
    <col min="1" max="1" width="3.625" style="12" customWidth="1"/>
    <col min="2" max="2" width="9.75390625" style="2" customWidth="1"/>
    <col min="3" max="3" width="0" style="2" hidden="1" customWidth="1"/>
    <col min="4" max="4" width="8.125" style="77" customWidth="1"/>
    <col min="5" max="5" width="9.375" style="4" customWidth="1"/>
    <col min="6" max="6" width="3.875" style="3" customWidth="1"/>
    <col min="7" max="7" width="3.875" style="5" customWidth="1"/>
    <col min="8" max="8" width="4.00390625" style="3" customWidth="1"/>
    <col min="9" max="9" width="3.875" style="5" customWidth="1"/>
    <col min="10" max="10" width="3.625" style="3" customWidth="1"/>
    <col min="11" max="11" width="3.75390625" style="5" customWidth="1"/>
    <col min="12" max="12" width="4.25390625" style="3" customWidth="1"/>
    <col min="13" max="13" width="3.75390625" style="5" customWidth="1"/>
    <col min="14" max="14" width="3.75390625" style="3" customWidth="1"/>
    <col min="15" max="15" width="4.00390625" style="5" customWidth="1"/>
    <col min="16" max="16" width="4.00390625" style="3" customWidth="1"/>
    <col min="17" max="17" width="4.00390625" style="5" customWidth="1"/>
    <col min="18" max="18" width="4.375" style="3" customWidth="1"/>
    <col min="19" max="19" width="3.875" style="5" customWidth="1"/>
    <col min="20" max="20" width="3.625" style="3" customWidth="1"/>
    <col min="21" max="21" width="0" style="5" hidden="1" customWidth="1"/>
    <col min="22" max="22" width="3.625" style="3" customWidth="1"/>
    <col min="23" max="23" width="3.625" style="5" customWidth="1"/>
    <col min="24" max="24" width="4.125" style="3" customWidth="1"/>
    <col min="25" max="25" width="3.625" style="5" customWidth="1"/>
    <col min="26" max="26" width="3.625" style="3" customWidth="1"/>
    <col min="27" max="27" width="3.625" style="5" customWidth="1"/>
    <col min="28" max="28" width="3.625" style="3" customWidth="1"/>
    <col min="29" max="29" width="3.625" style="5" customWidth="1"/>
    <col min="30" max="30" width="4.875" style="5" customWidth="1"/>
    <col min="31" max="31" width="9.25390625" style="10" bestFit="1" customWidth="1"/>
    <col min="32" max="32" width="8.00390625" style="12" customWidth="1"/>
    <col min="33" max="33" width="7.625" style="10" customWidth="1"/>
    <col min="34" max="34" width="7.375" style="12" customWidth="1"/>
    <col min="35" max="35" width="8.875" style="2" hidden="1" customWidth="1"/>
    <col min="36" max="36" width="13.125" style="78" bestFit="1" customWidth="1"/>
    <col min="37" max="16384" width="9.125" style="12" customWidth="1"/>
  </cols>
  <sheetData>
    <row r="1" spans="1:36" ht="26.25" customHeight="1" thickBot="1">
      <c r="A1" s="465" t="s">
        <v>0</v>
      </c>
      <c r="B1" s="466" t="s">
        <v>259</v>
      </c>
      <c r="C1" s="79"/>
      <c r="D1" s="80"/>
      <c r="E1" s="81"/>
      <c r="F1" s="467" t="s">
        <v>3</v>
      </c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82"/>
      <c r="AE1" s="81"/>
      <c r="AF1" s="83" t="s">
        <v>4</v>
      </c>
      <c r="AG1" s="84" t="s">
        <v>4</v>
      </c>
      <c r="AH1" s="83" t="s">
        <v>5</v>
      </c>
      <c r="AI1" s="79" t="s">
        <v>6</v>
      </c>
      <c r="AJ1" s="85" t="s">
        <v>14</v>
      </c>
    </row>
    <row r="2" spans="1:36" ht="15" customHeight="1" thickBot="1">
      <c r="A2" s="465"/>
      <c r="B2" s="466"/>
      <c r="C2" s="86" t="s">
        <v>7</v>
      </c>
      <c r="D2" s="87" t="s">
        <v>260</v>
      </c>
      <c r="E2" s="88" t="s">
        <v>172</v>
      </c>
      <c r="F2" s="89">
        <v>1</v>
      </c>
      <c r="G2" s="90">
        <v>2</v>
      </c>
      <c r="H2" s="89">
        <v>3</v>
      </c>
      <c r="I2" s="90">
        <v>4</v>
      </c>
      <c r="J2" s="89">
        <v>5</v>
      </c>
      <c r="K2" s="90">
        <v>6</v>
      </c>
      <c r="L2" s="89">
        <v>7</v>
      </c>
      <c r="M2" s="90">
        <v>8</v>
      </c>
      <c r="N2" s="89">
        <v>9</v>
      </c>
      <c r="O2" s="90">
        <v>10</v>
      </c>
      <c r="P2" s="89">
        <v>11</v>
      </c>
      <c r="Q2" s="90">
        <v>12</v>
      </c>
      <c r="R2" s="89">
        <v>13</v>
      </c>
      <c r="S2" s="90">
        <v>14</v>
      </c>
      <c r="T2" s="146">
        <v>15</v>
      </c>
      <c r="U2" s="143" t="s">
        <v>261</v>
      </c>
      <c r="V2" s="89">
        <v>16</v>
      </c>
      <c r="W2" s="90">
        <v>17</v>
      </c>
      <c r="X2" s="89">
        <v>18</v>
      </c>
      <c r="Y2" s="90">
        <v>19</v>
      </c>
      <c r="Z2" s="89">
        <v>20</v>
      </c>
      <c r="AA2" s="90">
        <v>21</v>
      </c>
      <c r="AB2" s="89">
        <v>22</v>
      </c>
      <c r="AC2" s="90">
        <v>24</v>
      </c>
      <c r="AD2" s="90" t="s">
        <v>261</v>
      </c>
      <c r="AE2" s="88" t="s">
        <v>173</v>
      </c>
      <c r="AF2" s="91" t="s">
        <v>11</v>
      </c>
      <c r="AG2" s="92" t="s">
        <v>12</v>
      </c>
      <c r="AH2" s="91" t="s">
        <v>13</v>
      </c>
      <c r="AI2" s="86"/>
      <c r="AJ2" s="93"/>
    </row>
    <row r="3" spans="1:36" ht="13.5" customHeight="1" thickBot="1">
      <c r="A3" s="468">
        <v>1</v>
      </c>
      <c r="B3" s="469" t="s">
        <v>262</v>
      </c>
      <c r="C3" s="94"/>
      <c r="D3" s="95" t="s">
        <v>202</v>
      </c>
      <c r="E3" s="96">
        <v>0.013888888888888888</v>
      </c>
      <c r="F3" s="97"/>
      <c r="G3" s="98"/>
      <c r="H3" s="97"/>
      <c r="I3" s="98"/>
      <c r="J3" s="97"/>
      <c r="K3" s="98"/>
      <c r="L3" s="97"/>
      <c r="M3" s="98"/>
      <c r="N3" s="97"/>
      <c r="O3" s="98"/>
      <c r="P3" s="97"/>
      <c r="Q3" s="98"/>
      <c r="R3" s="97"/>
      <c r="S3" s="98"/>
      <c r="T3" s="147"/>
      <c r="U3" s="144"/>
      <c r="V3" s="97"/>
      <c r="W3" s="98"/>
      <c r="X3" s="97"/>
      <c r="Y3" s="98"/>
      <c r="Z3" s="97"/>
      <c r="AA3" s="98"/>
      <c r="AB3" s="97"/>
      <c r="AC3" s="98"/>
      <c r="AD3" s="98"/>
      <c r="AE3" s="99">
        <v>0.01628472222222222</v>
      </c>
      <c r="AF3" s="464">
        <f>AE3-E3</f>
        <v>0.002395833333333333</v>
      </c>
      <c r="AG3" s="464">
        <f>TIME(,,SUM(F3:AD5))</f>
        <v>4.6296296296296294E-05</v>
      </c>
      <c r="AH3" s="464">
        <f>AG3+AF3</f>
        <v>0.0024421296296296296</v>
      </c>
      <c r="AI3" s="473">
        <f>MIN(AH3:AH5)</f>
        <v>0.0024421296296296296</v>
      </c>
      <c r="AJ3" s="470">
        <f>RANK(AH3,AH$3:AH$74,1)</f>
        <v>11</v>
      </c>
    </row>
    <row r="4" spans="1:36" ht="13.5" customHeight="1" thickBot="1">
      <c r="A4" s="468"/>
      <c r="B4" s="469"/>
      <c r="C4" s="100"/>
      <c r="D4" s="101" t="s">
        <v>204</v>
      </c>
      <c r="E4" s="102"/>
      <c r="F4" s="89"/>
      <c r="G4" s="90"/>
      <c r="H4" s="89"/>
      <c r="I4" s="90"/>
      <c r="J4" s="89"/>
      <c r="K4" s="90"/>
      <c r="L4" s="89"/>
      <c r="M4" s="90"/>
      <c r="N4" s="89"/>
      <c r="O4" s="90"/>
      <c r="P4" s="89"/>
      <c r="Q4" s="90"/>
      <c r="R4" s="89"/>
      <c r="S4" s="90">
        <v>2</v>
      </c>
      <c r="T4" s="148"/>
      <c r="U4" s="143"/>
      <c r="V4" s="89"/>
      <c r="W4" s="90"/>
      <c r="X4" s="89"/>
      <c r="Y4" s="90"/>
      <c r="Z4" s="89"/>
      <c r="AA4" s="90"/>
      <c r="AB4" s="89"/>
      <c r="AC4" s="90"/>
      <c r="AD4" s="90"/>
      <c r="AE4" s="88"/>
      <c r="AF4" s="464"/>
      <c r="AG4" s="464"/>
      <c r="AH4" s="464"/>
      <c r="AI4" s="474"/>
      <c r="AJ4" s="471"/>
    </row>
    <row r="5" spans="1:36" ht="13.5" customHeight="1" thickBot="1">
      <c r="A5" s="468"/>
      <c r="B5" s="469"/>
      <c r="C5" s="103"/>
      <c r="D5" s="104" t="s">
        <v>206</v>
      </c>
      <c r="E5" s="105"/>
      <c r="F5" s="106"/>
      <c r="G5" s="107"/>
      <c r="H5" s="106"/>
      <c r="I5" s="107"/>
      <c r="J5" s="106"/>
      <c r="K5" s="107"/>
      <c r="L5" s="106"/>
      <c r="M5" s="107"/>
      <c r="N5" s="106"/>
      <c r="O5" s="107"/>
      <c r="P5" s="106"/>
      <c r="Q5" s="107"/>
      <c r="R5" s="106"/>
      <c r="S5" s="107">
        <v>2</v>
      </c>
      <c r="T5" s="149"/>
      <c r="U5" s="145"/>
      <c r="V5" s="106"/>
      <c r="W5" s="107"/>
      <c r="X5" s="106"/>
      <c r="Y5" s="107"/>
      <c r="Z5" s="106"/>
      <c r="AA5" s="107"/>
      <c r="AB5" s="106"/>
      <c r="AC5" s="107"/>
      <c r="AD5" s="107"/>
      <c r="AE5" s="108"/>
      <c r="AF5" s="464"/>
      <c r="AG5" s="464"/>
      <c r="AH5" s="464"/>
      <c r="AI5" s="475"/>
      <c r="AJ5" s="472"/>
    </row>
    <row r="6" spans="1:36" ht="13.5" customHeight="1" thickBot="1">
      <c r="A6" s="468">
        <v>2</v>
      </c>
      <c r="B6" s="469" t="s">
        <v>263</v>
      </c>
      <c r="C6" s="94"/>
      <c r="D6" s="95" t="s">
        <v>36</v>
      </c>
      <c r="E6" s="96">
        <v>0.01840277777777778</v>
      </c>
      <c r="F6" s="97"/>
      <c r="G6" s="98"/>
      <c r="H6" s="97"/>
      <c r="I6" s="98"/>
      <c r="J6" s="97"/>
      <c r="K6" s="98"/>
      <c r="L6" s="97"/>
      <c r="M6" s="98"/>
      <c r="N6" s="97"/>
      <c r="O6" s="98"/>
      <c r="P6" s="97"/>
      <c r="Q6" s="98"/>
      <c r="R6" s="97"/>
      <c r="S6" s="98"/>
      <c r="T6" s="147"/>
      <c r="U6" s="144"/>
      <c r="V6" s="97"/>
      <c r="W6" s="98"/>
      <c r="X6" s="97"/>
      <c r="Y6" s="98"/>
      <c r="Z6" s="97"/>
      <c r="AA6" s="98"/>
      <c r="AB6" s="97"/>
      <c r="AC6" s="98"/>
      <c r="AD6" s="98"/>
      <c r="AE6" s="99">
        <v>0.020300925925925927</v>
      </c>
      <c r="AF6" s="464">
        <f>AE6-E6</f>
        <v>0.0018981481481481488</v>
      </c>
      <c r="AG6" s="464">
        <f>TIME(,,SUM(F6:AD8))</f>
        <v>6.944444444444444E-05</v>
      </c>
      <c r="AH6" s="464">
        <f>AG6+AF6</f>
        <v>0.0019675925925925933</v>
      </c>
      <c r="AI6" s="473">
        <f>MIN(AH6:AH8)</f>
        <v>0.0019675925925925933</v>
      </c>
      <c r="AJ6" s="470">
        <f>RANK(AI6,AI$3:AI$74,1)</f>
        <v>2</v>
      </c>
    </row>
    <row r="7" spans="1:36" ht="13.5" customHeight="1" thickBot="1">
      <c r="A7" s="468"/>
      <c r="B7" s="469"/>
      <c r="C7" s="100"/>
      <c r="D7" s="101" t="s">
        <v>87</v>
      </c>
      <c r="E7" s="102"/>
      <c r="F7" s="89"/>
      <c r="G7" s="90"/>
      <c r="H7" s="89"/>
      <c r="I7" s="90"/>
      <c r="J7" s="89"/>
      <c r="K7" s="90"/>
      <c r="L7" s="89"/>
      <c r="M7" s="90"/>
      <c r="N7" s="89"/>
      <c r="O7" s="90"/>
      <c r="P7" s="89"/>
      <c r="Q7" s="90"/>
      <c r="R7" s="89"/>
      <c r="S7" s="90"/>
      <c r="T7" s="148"/>
      <c r="U7" s="143"/>
      <c r="V7" s="89"/>
      <c r="W7" s="90"/>
      <c r="X7" s="89"/>
      <c r="Y7" s="90"/>
      <c r="Z7" s="89"/>
      <c r="AA7" s="90">
        <v>2</v>
      </c>
      <c r="AB7" s="89"/>
      <c r="AC7" s="90"/>
      <c r="AD7" s="90"/>
      <c r="AE7" s="88"/>
      <c r="AF7" s="464"/>
      <c r="AG7" s="464"/>
      <c r="AH7" s="464"/>
      <c r="AI7" s="474"/>
      <c r="AJ7" s="471"/>
    </row>
    <row r="8" spans="1:36" ht="13.5" customHeight="1" thickBot="1">
      <c r="A8" s="468"/>
      <c r="B8" s="469"/>
      <c r="C8" s="103"/>
      <c r="D8" s="104" t="s">
        <v>39</v>
      </c>
      <c r="E8" s="105"/>
      <c r="F8" s="106"/>
      <c r="G8" s="107"/>
      <c r="H8" s="106"/>
      <c r="I8" s="107"/>
      <c r="J8" s="106"/>
      <c r="K8" s="107"/>
      <c r="L8" s="106"/>
      <c r="M8" s="107"/>
      <c r="N8" s="106"/>
      <c r="O8" s="107"/>
      <c r="P8" s="106"/>
      <c r="Q8" s="107">
        <v>2</v>
      </c>
      <c r="R8" s="106">
        <v>2</v>
      </c>
      <c r="S8" s="151"/>
      <c r="T8" s="149"/>
      <c r="U8" s="145"/>
      <c r="V8" s="106"/>
      <c r="W8" s="107"/>
      <c r="X8" s="106"/>
      <c r="Y8" s="107"/>
      <c r="Z8" s="106"/>
      <c r="AA8" s="107"/>
      <c r="AB8" s="106"/>
      <c r="AC8" s="107"/>
      <c r="AD8" s="107"/>
      <c r="AE8" s="108"/>
      <c r="AF8" s="464"/>
      <c r="AG8" s="464"/>
      <c r="AH8" s="464"/>
      <c r="AI8" s="475"/>
      <c r="AJ8" s="472"/>
    </row>
    <row r="9" spans="1:36" ht="13.5" customHeight="1" thickBot="1">
      <c r="A9" s="468">
        <v>3</v>
      </c>
      <c r="B9" s="469" t="s">
        <v>112</v>
      </c>
      <c r="C9" s="94"/>
      <c r="D9" s="95" t="s">
        <v>110</v>
      </c>
      <c r="E9" s="96">
        <v>0.025</v>
      </c>
      <c r="F9" s="97">
        <v>2</v>
      </c>
      <c r="G9" s="98"/>
      <c r="H9" s="97">
        <v>2</v>
      </c>
      <c r="I9" s="98">
        <v>2</v>
      </c>
      <c r="J9" s="97"/>
      <c r="K9" s="98"/>
      <c r="L9" s="97"/>
      <c r="M9" s="98"/>
      <c r="N9" s="97"/>
      <c r="O9" s="98"/>
      <c r="P9" s="97"/>
      <c r="Q9" s="98"/>
      <c r="R9" s="97"/>
      <c r="S9" s="194"/>
      <c r="T9" s="191"/>
      <c r="U9" s="144"/>
      <c r="V9" s="97"/>
      <c r="W9" s="98"/>
      <c r="X9" s="97"/>
      <c r="Y9" s="98"/>
      <c r="Z9" s="97">
        <v>2</v>
      </c>
      <c r="AA9" s="98"/>
      <c r="AB9" s="97">
        <v>2</v>
      </c>
      <c r="AC9" s="98">
        <v>50</v>
      </c>
      <c r="AD9" s="98"/>
      <c r="AE9" s="99">
        <v>0.04097222222222222</v>
      </c>
      <c r="AF9" s="464">
        <f>AE9-E9</f>
        <v>0.01597222222222222</v>
      </c>
      <c r="AG9" s="464">
        <f>TIME(,,SUM(F9:AD11))</f>
        <v>0.005532407407407407</v>
      </c>
      <c r="AH9" s="464">
        <f>AG9+AF9</f>
        <v>0.021504629629629627</v>
      </c>
      <c r="AI9" s="473">
        <f>MIN(AH9:AH11)</f>
        <v>0.021504629629629627</v>
      </c>
      <c r="AJ9" s="470">
        <f>RANK(AI9,AI$3:AI$74,1)</f>
        <v>22</v>
      </c>
    </row>
    <row r="10" spans="1:36" ht="13.5" customHeight="1" thickBot="1">
      <c r="A10" s="468"/>
      <c r="B10" s="469"/>
      <c r="C10" s="100"/>
      <c r="D10" s="101" t="s">
        <v>119</v>
      </c>
      <c r="E10" s="102"/>
      <c r="F10" s="89"/>
      <c r="G10" s="90"/>
      <c r="H10" s="89"/>
      <c r="I10" s="90"/>
      <c r="J10" s="89">
        <v>2</v>
      </c>
      <c r="K10" s="90"/>
      <c r="L10" s="89"/>
      <c r="M10" s="90"/>
      <c r="N10" s="89"/>
      <c r="O10" s="90"/>
      <c r="P10" s="89"/>
      <c r="Q10" s="90">
        <v>2</v>
      </c>
      <c r="R10" s="89">
        <v>2</v>
      </c>
      <c r="S10" s="195"/>
      <c r="T10" s="192">
        <v>2</v>
      </c>
      <c r="U10" s="143"/>
      <c r="V10" s="89">
        <v>50</v>
      </c>
      <c r="W10" s="90">
        <v>50</v>
      </c>
      <c r="X10" s="89">
        <v>50</v>
      </c>
      <c r="Y10" s="90">
        <v>50</v>
      </c>
      <c r="Z10" s="89">
        <v>50</v>
      </c>
      <c r="AA10" s="90">
        <v>50</v>
      </c>
      <c r="AB10" s="89">
        <v>50</v>
      </c>
      <c r="AC10" s="90">
        <v>50</v>
      </c>
      <c r="AD10" s="90"/>
      <c r="AE10" s="88"/>
      <c r="AF10" s="464"/>
      <c r="AG10" s="464"/>
      <c r="AH10" s="464"/>
      <c r="AI10" s="474"/>
      <c r="AJ10" s="471"/>
    </row>
    <row r="11" spans="1:36" ht="13.5" customHeight="1" thickBot="1">
      <c r="A11" s="468"/>
      <c r="B11" s="469"/>
      <c r="C11" s="103"/>
      <c r="D11" s="104" t="s">
        <v>209</v>
      </c>
      <c r="E11" s="105"/>
      <c r="F11" s="106"/>
      <c r="G11" s="107"/>
      <c r="H11" s="106"/>
      <c r="I11" s="107"/>
      <c r="J11" s="106">
        <v>2</v>
      </c>
      <c r="K11" s="107"/>
      <c r="L11" s="106">
        <v>2</v>
      </c>
      <c r="M11" s="107"/>
      <c r="N11" s="106">
        <v>2</v>
      </c>
      <c r="O11" s="107"/>
      <c r="P11" s="106"/>
      <c r="Q11" s="107"/>
      <c r="R11" s="106"/>
      <c r="S11" s="196"/>
      <c r="T11" s="193">
        <v>2</v>
      </c>
      <c r="U11" s="145"/>
      <c r="V11" s="106"/>
      <c r="W11" s="107"/>
      <c r="X11" s="106"/>
      <c r="Y11" s="107"/>
      <c r="Z11" s="106"/>
      <c r="AA11" s="107">
        <v>2</v>
      </c>
      <c r="AB11" s="106"/>
      <c r="AC11" s="107"/>
      <c r="AD11" s="107"/>
      <c r="AE11" s="108"/>
      <c r="AF11" s="464"/>
      <c r="AG11" s="464"/>
      <c r="AH11" s="464"/>
      <c r="AI11" s="475"/>
      <c r="AJ11" s="472"/>
    </row>
    <row r="12" spans="1:36" ht="17.25" customHeight="1" thickBot="1">
      <c r="A12" s="468">
        <v>4</v>
      </c>
      <c r="B12" s="469" t="s">
        <v>264</v>
      </c>
      <c r="C12" s="94"/>
      <c r="D12" s="95" t="s">
        <v>174</v>
      </c>
      <c r="E12" s="96">
        <v>0.03159722222222222</v>
      </c>
      <c r="F12" s="97">
        <v>50</v>
      </c>
      <c r="G12" s="98"/>
      <c r="H12" s="97"/>
      <c r="I12" s="98"/>
      <c r="J12" s="97"/>
      <c r="K12" s="98"/>
      <c r="L12" s="97"/>
      <c r="M12" s="98"/>
      <c r="N12" s="97"/>
      <c r="O12" s="98"/>
      <c r="P12" s="97"/>
      <c r="Q12" s="98"/>
      <c r="R12" s="97"/>
      <c r="S12" s="155"/>
      <c r="T12" s="147"/>
      <c r="U12" s="144"/>
      <c r="V12" s="97"/>
      <c r="W12" s="98"/>
      <c r="X12" s="97"/>
      <c r="Y12" s="98"/>
      <c r="Z12" s="97"/>
      <c r="AA12" s="98"/>
      <c r="AB12" s="97"/>
      <c r="AC12" s="98"/>
      <c r="AD12" s="98"/>
      <c r="AE12" s="99">
        <v>0.03365740740740741</v>
      </c>
      <c r="AF12" s="464">
        <f>AE12-E12</f>
        <v>0.0020601851851851857</v>
      </c>
      <c r="AG12" s="464">
        <f>TIME(,,SUM(F12:AD14))</f>
        <v>0.000625</v>
      </c>
      <c r="AH12" s="464">
        <f>AG12+AF12</f>
        <v>0.002685185185185186</v>
      </c>
      <c r="AI12" s="473">
        <f>MIN(AH12:AH14)</f>
        <v>0.002685185185185186</v>
      </c>
      <c r="AJ12" s="470">
        <f>RANK(AI12,AI$3:AI$74,1)</f>
        <v>13</v>
      </c>
    </row>
    <row r="13" spans="1:36" ht="13.5" customHeight="1" thickBot="1">
      <c r="A13" s="468"/>
      <c r="B13" s="469"/>
      <c r="C13" s="100"/>
      <c r="D13" s="101" t="s">
        <v>176</v>
      </c>
      <c r="E13" s="102"/>
      <c r="F13" s="89"/>
      <c r="G13" s="90"/>
      <c r="H13" s="89"/>
      <c r="I13" s="90"/>
      <c r="J13" s="89"/>
      <c r="K13" s="90"/>
      <c r="L13" s="89"/>
      <c r="M13" s="90"/>
      <c r="N13" s="89">
        <v>2</v>
      </c>
      <c r="O13" s="90"/>
      <c r="P13" s="89"/>
      <c r="Q13" s="90"/>
      <c r="R13" s="89"/>
      <c r="S13" s="90"/>
      <c r="T13" s="148"/>
      <c r="U13" s="143"/>
      <c r="V13" s="89"/>
      <c r="W13" s="90"/>
      <c r="X13" s="89"/>
      <c r="Y13" s="90"/>
      <c r="Z13" s="89"/>
      <c r="AA13" s="90"/>
      <c r="AB13" s="89"/>
      <c r="AC13" s="90"/>
      <c r="AD13" s="90"/>
      <c r="AE13" s="88"/>
      <c r="AF13" s="464"/>
      <c r="AG13" s="464"/>
      <c r="AH13" s="464"/>
      <c r="AI13" s="474"/>
      <c r="AJ13" s="471"/>
    </row>
    <row r="14" spans="1:36" ht="13.5" customHeight="1" thickBot="1">
      <c r="A14" s="468"/>
      <c r="B14" s="469"/>
      <c r="C14" s="103"/>
      <c r="D14" s="104" t="s">
        <v>211</v>
      </c>
      <c r="E14" s="105"/>
      <c r="F14" s="106"/>
      <c r="G14" s="107"/>
      <c r="H14" s="106"/>
      <c r="I14" s="107"/>
      <c r="J14" s="106"/>
      <c r="K14" s="107"/>
      <c r="L14" s="106"/>
      <c r="M14" s="107"/>
      <c r="N14" s="106"/>
      <c r="O14" s="107"/>
      <c r="P14" s="106"/>
      <c r="Q14" s="107"/>
      <c r="R14" s="106"/>
      <c r="S14" s="107"/>
      <c r="T14" s="149"/>
      <c r="U14" s="145"/>
      <c r="V14" s="106"/>
      <c r="W14" s="107"/>
      <c r="X14" s="106"/>
      <c r="Y14" s="107"/>
      <c r="Z14" s="106"/>
      <c r="AA14" s="107">
        <v>2</v>
      </c>
      <c r="AB14" s="106"/>
      <c r="AC14" s="107"/>
      <c r="AD14" s="107"/>
      <c r="AE14" s="108"/>
      <c r="AF14" s="464"/>
      <c r="AG14" s="464"/>
      <c r="AH14" s="464"/>
      <c r="AI14" s="475"/>
      <c r="AJ14" s="472"/>
    </row>
    <row r="15" spans="1:36" ht="13.5" customHeight="1" thickBot="1">
      <c r="A15" s="468">
        <v>5</v>
      </c>
      <c r="B15" s="469" t="s">
        <v>265</v>
      </c>
      <c r="C15" s="94"/>
      <c r="D15" s="95" t="s">
        <v>39</v>
      </c>
      <c r="E15" s="96">
        <v>0.033680555555555554</v>
      </c>
      <c r="F15" s="97"/>
      <c r="G15" s="98"/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147"/>
      <c r="U15" s="144"/>
      <c r="V15" s="97"/>
      <c r="W15" s="98"/>
      <c r="X15" s="97"/>
      <c r="Y15" s="98"/>
      <c r="Z15" s="97"/>
      <c r="AA15" s="98"/>
      <c r="AB15" s="97"/>
      <c r="AC15" s="98"/>
      <c r="AD15" s="98"/>
      <c r="AE15" s="99">
        <v>0.03575231481481481</v>
      </c>
      <c r="AF15" s="464">
        <f>AE15-E15</f>
        <v>0.0020717592592592593</v>
      </c>
      <c r="AG15" s="464">
        <f>TIME(,,SUM(F15:AD17))</f>
        <v>9.259259259259259E-05</v>
      </c>
      <c r="AH15" s="464">
        <f>AG15+AF15</f>
        <v>0.0021643518518518518</v>
      </c>
      <c r="AI15" s="473">
        <f>MIN(AH15:AH17)</f>
        <v>0.0021643518518518518</v>
      </c>
      <c r="AJ15" s="470">
        <f>RANK(AI15,AI$3:AI$74,1)</f>
        <v>6</v>
      </c>
    </row>
    <row r="16" spans="1:36" ht="13.5" customHeight="1" thickBot="1">
      <c r="A16" s="468"/>
      <c r="B16" s="469"/>
      <c r="C16" s="100"/>
      <c r="D16" s="101" t="s">
        <v>90</v>
      </c>
      <c r="E16" s="102"/>
      <c r="F16" s="89"/>
      <c r="G16" s="90"/>
      <c r="H16" s="89"/>
      <c r="I16" s="90"/>
      <c r="J16" s="89"/>
      <c r="K16" s="90"/>
      <c r="L16" s="89"/>
      <c r="M16" s="90"/>
      <c r="N16" s="89"/>
      <c r="O16" s="90"/>
      <c r="P16" s="89"/>
      <c r="Q16" s="90">
        <v>2</v>
      </c>
      <c r="R16" s="89"/>
      <c r="S16" s="90"/>
      <c r="T16" s="148"/>
      <c r="U16" s="143"/>
      <c r="V16" s="89"/>
      <c r="W16" s="90"/>
      <c r="X16" s="89"/>
      <c r="Y16" s="90"/>
      <c r="Z16" s="89"/>
      <c r="AA16" s="90">
        <v>2</v>
      </c>
      <c r="AB16" s="89"/>
      <c r="AC16" s="90"/>
      <c r="AD16" s="90"/>
      <c r="AE16" s="88"/>
      <c r="AF16" s="464"/>
      <c r="AG16" s="464"/>
      <c r="AH16" s="464"/>
      <c r="AI16" s="474"/>
      <c r="AJ16" s="471"/>
    </row>
    <row r="17" spans="1:36" ht="13.5" customHeight="1" thickBot="1">
      <c r="A17" s="468"/>
      <c r="B17" s="469"/>
      <c r="C17" s="103"/>
      <c r="D17" s="104" t="s">
        <v>45</v>
      </c>
      <c r="E17" s="105"/>
      <c r="F17" s="106"/>
      <c r="G17" s="107"/>
      <c r="H17" s="106"/>
      <c r="I17" s="107"/>
      <c r="J17" s="106"/>
      <c r="K17" s="107"/>
      <c r="L17" s="106"/>
      <c r="M17" s="107"/>
      <c r="N17" s="106"/>
      <c r="O17" s="107"/>
      <c r="P17" s="106"/>
      <c r="Q17" s="107">
        <v>2</v>
      </c>
      <c r="R17" s="106"/>
      <c r="S17" s="107"/>
      <c r="T17" s="149"/>
      <c r="U17" s="145"/>
      <c r="V17" s="106"/>
      <c r="W17" s="107"/>
      <c r="X17" s="106">
        <v>2</v>
      </c>
      <c r="Y17" s="107"/>
      <c r="Z17" s="106"/>
      <c r="AA17" s="107"/>
      <c r="AB17" s="106"/>
      <c r="AC17" s="107"/>
      <c r="AD17" s="107"/>
      <c r="AE17" s="108"/>
      <c r="AF17" s="464"/>
      <c r="AG17" s="464"/>
      <c r="AH17" s="464"/>
      <c r="AI17" s="475"/>
      <c r="AJ17" s="472"/>
    </row>
    <row r="18" spans="1:36" ht="13.5" customHeight="1" thickBot="1">
      <c r="A18" s="468">
        <v>6</v>
      </c>
      <c r="B18" s="469" t="s">
        <v>266</v>
      </c>
      <c r="C18" s="94"/>
      <c r="D18" s="95" t="s">
        <v>100</v>
      </c>
      <c r="E18" s="96">
        <v>0.034375</v>
      </c>
      <c r="F18" s="97"/>
      <c r="G18" s="98"/>
      <c r="H18" s="97"/>
      <c r="I18" s="98"/>
      <c r="J18" s="97"/>
      <c r="K18" s="98"/>
      <c r="L18" s="97"/>
      <c r="M18" s="98"/>
      <c r="N18" s="97"/>
      <c r="O18" s="98"/>
      <c r="P18" s="97"/>
      <c r="Q18" s="98">
        <v>2</v>
      </c>
      <c r="R18" s="97"/>
      <c r="S18" s="98"/>
      <c r="T18" s="147"/>
      <c r="U18" s="144"/>
      <c r="V18" s="97"/>
      <c r="W18" s="98"/>
      <c r="X18" s="97"/>
      <c r="Y18" s="98"/>
      <c r="Z18" s="97"/>
      <c r="AA18" s="98"/>
      <c r="AB18" s="97"/>
      <c r="AC18" s="98"/>
      <c r="AD18" s="98"/>
      <c r="AE18" s="99">
        <v>0.036412037037037034</v>
      </c>
      <c r="AF18" s="464">
        <f>AE18-E18</f>
        <v>0.0020370370370370317</v>
      </c>
      <c r="AG18" s="464">
        <f>TIME(,,SUM(F18:AD20))</f>
        <v>0.0007175925925925927</v>
      </c>
      <c r="AH18" s="464">
        <f>AG18+AF18</f>
        <v>0.0027546296296296242</v>
      </c>
      <c r="AI18" s="473">
        <f>MIN(AH18:AH20)</f>
        <v>0.0027546296296296242</v>
      </c>
      <c r="AJ18" s="470">
        <f>RANK(AI18,AI$3:AI$74,1)</f>
        <v>14</v>
      </c>
    </row>
    <row r="19" spans="1:36" ht="13.5" customHeight="1" thickBot="1">
      <c r="A19" s="468"/>
      <c r="B19" s="469"/>
      <c r="C19" s="100"/>
      <c r="D19" s="101" t="s">
        <v>98</v>
      </c>
      <c r="E19" s="102"/>
      <c r="F19" s="89"/>
      <c r="G19" s="90"/>
      <c r="H19" s="89"/>
      <c r="I19" s="90"/>
      <c r="J19" s="89"/>
      <c r="K19" s="90"/>
      <c r="L19" s="89"/>
      <c r="M19" s="90"/>
      <c r="N19" s="89"/>
      <c r="O19" s="90"/>
      <c r="P19" s="89"/>
      <c r="Q19" s="90">
        <v>2</v>
      </c>
      <c r="R19" s="89">
        <v>2</v>
      </c>
      <c r="S19" s="90"/>
      <c r="T19" s="148"/>
      <c r="U19" s="143"/>
      <c r="V19" s="89">
        <v>50</v>
      </c>
      <c r="W19" s="90"/>
      <c r="X19" s="89">
        <v>2</v>
      </c>
      <c r="Y19" s="90"/>
      <c r="Z19" s="89"/>
      <c r="AA19" s="90"/>
      <c r="AB19" s="89"/>
      <c r="AC19" s="90"/>
      <c r="AD19" s="90"/>
      <c r="AE19" s="88"/>
      <c r="AF19" s="464"/>
      <c r="AG19" s="464"/>
      <c r="AH19" s="464"/>
      <c r="AI19" s="474"/>
      <c r="AJ19" s="471"/>
    </row>
    <row r="20" spans="1:36" ht="13.5" customHeight="1" thickBot="1">
      <c r="A20" s="468"/>
      <c r="B20" s="469"/>
      <c r="C20" s="103"/>
      <c r="D20" s="104" t="s">
        <v>102</v>
      </c>
      <c r="E20" s="105"/>
      <c r="F20" s="106"/>
      <c r="G20" s="107"/>
      <c r="H20" s="106"/>
      <c r="I20" s="107"/>
      <c r="J20" s="106"/>
      <c r="K20" s="107"/>
      <c r="L20" s="106"/>
      <c r="M20" s="107"/>
      <c r="N20" s="106"/>
      <c r="O20" s="107"/>
      <c r="P20" s="106"/>
      <c r="Q20" s="107"/>
      <c r="R20" s="106"/>
      <c r="S20" s="107"/>
      <c r="T20" s="149"/>
      <c r="U20" s="145"/>
      <c r="V20" s="106">
        <v>2</v>
      </c>
      <c r="W20" s="107"/>
      <c r="X20" s="106"/>
      <c r="Y20" s="107">
        <v>2</v>
      </c>
      <c r="Z20" s="106"/>
      <c r="AA20" s="107"/>
      <c r="AB20" s="106"/>
      <c r="AC20" s="107"/>
      <c r="AD20" s="107"/>
      <c r="AE20" s="108"/>
      <c r="AF20" s="464"/>
      <c r="AG20" s="464"/>
      <c r="AH20" s="464"/>
      <c r="AI20" s="475"/>
      <c r="AJ20" s="472"/>
    </row>
    <row r="21" spans="1:36" ht="13.5" customHeight="1" thickBot="1">
      <c r="A21" s="468">
        <v>7</v>
      </c>
      <c r="B21" s="469" t="s">
        <v>267</v>
      </c>
      <c r="C21" s="94"/>
      <c r="D21" s="95" t="s">
        <v>57</v>
      </c>
      <c r="E21" s="96">
        <v>0.035069444444444445</v>
      </c>
      <c r="F21" s="97"/>
      <c r="G21" s="98"/>
      <c r="H21" s="97"/>
      <c r="I21" s="98"/>
      <c r="J21" s="97"/>
      <c r="K21" s="98"/>
      <c r="L21" s="97">
        <v>2</v>
      </c>
      <c r="M21" s="98"/>
      <c r="N21" s="97"/>
      <c r="O21" s="98"/>
      <c r="P21" s="97"/>
      <c r="Q21" s="98">
        <v>2</v>
      </c>
      <c r="R21" s="97"/>
      <c r="S21" s="98"/>
      <c r="T21" s="147">
        <v>2</v>
      </c>
      <c r="U21" s="144"/>
      <c r="V21" s="97"/>
      <c r="W21" s="98">
        <v>2</v>
      </c>
      <c r="X21" s="97"/>
      <c r="Y21" s="98">
        <v>50</v>
      </c>
      <c r="Z21" s="97"/>
      <c r="AA21" s="98">
        <v>2</v>
      </c>
      <c r="AB21" s="97"/>
      <c r="AC21" s="98"/>
      <c r="AD21" s="98"/>
      <c r="AE21" s="88">
        <v>0.03726851851851852</v>
      </c>
      <c r="AF21" s="464">
        <f>AE21-E21</f>
        <v>0.0021990740740740755</v>
      </c>
      <c r="AG21" s="464">
        <f>TIME(,,SUM(F21:AD23))</f>
        <v>0.000787037037037037</v>
      </c>
      <c r="AH21" s="464">
        <f>AG21+AF21</f>
        <v>0.0029861111111111126</v>
      </c>
      <c r="AI21" s="473">
        <f>MIN(AH21:AH23)</f>
        <v>0.0029861111111111126</v>
      </c>
      <c r="AJ21" s="470">
        <f>RANK(AI21,AI$3:AI$74,1)</f>
        <v>16</v>
      </c>
    </row>
    <row r="22" spans="1:36" ht="13.5" customHeight="1" thickBot="1">
      <c r="A22" s="468"/>
      <c r="B22" s="469"/>
      <c r="C22" s="100"/>
      <c r="D22" s="101" t="s">
        <v>54</v>
      </c>
      <c r="E22" s="102"/>
      <c r="F22" s="89"/>
      <c r="G22" s="90"/>
      <c r="H22" s="89"/>
      <c r="I22" s="90"/>
      <c r="J22" s="89"/>
      <c r="K22" s="90"/>
      <c r="L22" s="89"/>
      <c r="M22" s="90"/>
      <c r="N22" s="89"/>
      <c r="O22" s="90"/>
      <c r="P22" s="89"/>
      <c r="Q22" s="90"/>
      <c r="R22" s="89"/>
      <c r="S22" s="90"/>
      <c r="T22" s="148"/>
      <c r="U22" s="143"/>
      <c r="V22" s="89"/>
      <c r="W22" s="90"/>
      <c r="X22" s="89"/>
      <c r="Y22" s="90"/>
      <c r="Z22" s="89"/>
      <c r="AA22" s="90">
        <v>2</v>
      </c>
      <c r="AB22" s="89"/>
      <c r="AC22" s="90"/>
      <c r="AD22" s="90"/>
      <c r="AE22" s="88"/>
      <c r="AF22" s="464"/>
      <c r="AG22" s="464"/>
      <c r="AH22" s="464"/>
      <c r="AI22" s="474"/>
      <c r="AJ22" s="471"/>
    </row>
    <row r="23" spans="1:36" ht="13.5" customHeight="1" thickBot="1">
      <c r="A23" s="468"/>
      <c r="B23" s="469"/>
      <c r="C23" s="103"/>
      <c r="D23" s="104" t="s">
        <v>59</v>
      </c>
      <c r="E23" s="105"/>
      <c r="F23" s="106"/>
      <c r="G23" s="107"/>
      <c r="H23" s="106"/>
      <c r="I23" s="107"/>
      <c r="J23" s="106"/>
      <c r="K23" s="107"/>
      <c r="L23" s="106"/>
      <c r="M23" s="107"/>
      <c r="N23" s="106"/>
      <c r="O23" s="107"/>
      <c r="P23" s="106"/>
      <c r="Q23" s="107">
        <v>2</v>
      </c>
      <c r="R23" s="106"/>
      <c r="S23" s="107"/>
      <c r="T23" s="149"/>
      <c r="U23" s="145"/>
      <c r="V23" s="106"/>
      <c r="W23" s="107"/>
      <c r="X23" s="106">
        <v>2</v>
      </c>
      <c r="Y23" s="107"/>
      <c r="Z23" s="106"/>
      <c r="AA23" s="107">
        <v>2</v>
      </c>
      <c r="AB23" s="106"/>
      <c r="AC23" s="107"/>
      <c r="AD23" s="107"/>
      <c r="AE23" s="108"/>
      <c r="AF23" s="464"/>
      <c r="AG23" s="464"/>
      <c r="AH23" s="464"/>
      <c r="AI23" s="475"/>
      <c r="AJ23" s="472"/>
    </row>
    <row r="24" spans="1:36" ht="13.5" customHeight="1" thickBot="1">
      <c r="A24" s="468">
        <v>8</v>
      </c>
      <c r="B24" s="469" t="s">
        <v>268</v>
      </c>
      <c r="C24" s="94"/>
      <c r="D24" s="95" t="s">
        <v>132</v>
      </c>
      <c r="E24" s="109">
        <v>0.03697916666666667</v>
      </c>
      <c r="F24" s="97"/>
      <c r="G24" s="98"/>
      <c r="H24" s="97"/>
      <c r="I24" s="98"/>
      <c r="J24" s="97"/>
      <c r="K24" s="98"/>
      <c r="L24" s="97"/>
      <c r="M24" s="98"/>
      <c r="N24" s="97"/>
      <c r="O24" s="98"/>
      <c r="P24" s="97"/>
      <c r="Q24" s="98"/>
      <c r="R24" s="97"/>
      <c r="S24" s="98"/>
      <c r="T24" s="147"/>
      <c r="U24" s="144"/>
      <c r="V24" s="97"/>
      <c r="W24" s="98"/>
      <c r="X24" s="97"/>
      <c r="Y24" s="98"/>
      <c r="Z24" s="97">
        <v>2</v>
      </c>
      <c r="AA24" s="98"/>
      <c r="AB24" s="97"/>
      <c r="AC24" s="98"/>
      <c r="AD24" s="98"/>
      <c r="AE24" s="99">
        <v>0.03920138888888889</v>
      </c>
      <c r="AF24" s="464">
        <f>AE24-E24</f>
        <v>0.0022222222222222227</v>
      </c>
      <c r="AG24" s="464">
        <f>TIME(,,SUM(F24:AD26))</f>
        <v>0.0006712962962962962</v>
      </c>
      <c r="AH24" s="464">
        <f>AG24+AF24</f>
        <v>0.002893518518518519</v>
      </c>
      <c r="AI24" s="473">
        <f>MIN(AH24:AH26)</f>
        <v>0.002893518518518519</v>
      </c>
      <c r="AJ24" s="470">
        <f>RANK(AI24,AI$3:AI$74,1)</f>
        <v>15</v>
      </c>
    </row>
    <row r="25" spans="1:36" ht="13.5" customHeight="1" thickBot="1">
      <c r="A25" s="468"/>
      <c r="B25" s="469"/>
      <c r="C25" s="100"/>
      <c r="D25" s="101" t="s">
        <v>134</v>
      </c>
      <c r="E25" s="102"/>
      <c r="F25" s="89"/>
      <c r="G25" s="90"/>
      <c r="H25" s="89"/>
      <c r="I25" s="90"/>
      <c r="J25" s="89"/>
      <c r="K25" s="90"/>
      <c r="L25" s="89"/>
      <c r="M25" s="90"/>
      <c r="N25" s="89"/>
      <c r="O25" s="90"/>
      <c r="P25" s="89"/>
      <c r="Q25" s="90"/>
      <c r="R25" s="89"/>
      <c r="S25" s="90"/>
      <c r="T25" s="148"/>
      <c r="U25" s="143"/>
      <c r="V25" s="89"/>
      <c r="W25" s="90">
        <v>50</v>
      </c>
      <c r="X25" s="89">
        <v>2</v>
      </c>
      <c r="Y25" s="90"/>
      <c r="Z25" s="89"/>
      <c r="AA25" s="90"/>
      <c r="AB25" s="89"/>
      <c r="AC25" s="90"/>
      <c r="AD25" s="90"/>
      <c r="AE25" s="88"/>
      <c r="AF25" s="464"/>
      <c r="AG25" s="464"/>
      <c r="AH25" s="464"/>
      <c r="AI25" s="474"/>
      <c r="AJ25" s="471"/>
    </row>
    <row r="26" spans="1:36" ht="13.5" customHeight="1" thickBot="1">
      <c r="A26" s="468"/>
      <c r="B26" s="469"/>
      <c r="C26" s="103"/>
      <c r="D26" s="104" t="s">
        <v>128</v>
      </c>
      <c r="E26" s="105"/>
      <c r="F26" s="106"/>
      <c r="G26" s="107"/>
      <c r="H26" s="106"/>
      <c r="I26" s="107"/>
      <c r="J26" s="106"/>
      <c r="K26" s="107"/>
      <c r="L26" s="106"/>
      <c r="M26" s="107"/>
      <c r="N26" s="106"/>
      <c r="O26" s="107"/>
      <c r="P26" s="106"/>
      <c r="Q26" s="107"/>
      <c r="R26" s="106"/>
      <c r="S26" s="107"/>
      <c r="T26" s="149"/>
      <c r="U26" s="145"/>
      <c r="V26" s="106"/>
      <c r="W26" s="107"/>
      <c r="X26" s="106"/>
      <c r="Y26" s="107">
        <v>2</v>
      </c>
      <c r="Z26" s="106">
        <v>2</v>
      </c>
      <c r="AA26" s="107"/>
      <c r="AB26" s="106"/>
      <c r="AC26" s="107"/>
      <c r="AD26" s="107"/>
      <c r="AE26" s="108"/>
      <c r="AF26" s="464"/>
      <c r="AG26" s="464"/>
      <c r="AH26" s="464"/>
      <c r="AI26" s="475"/>
      <c r="AJ26" s="472"/>
    </row>
    <row r="27" spans="1:36" ht="13.5" customHeight="1" thickBot="1">
      <c r="A27" s="468">
        <v>9</v>
      </c>
      <c r="B27" s="469" t="s">
        <v>269</v>
      </c>
      <c r="C27" s="94"/>
      <c r="D27" s="95" t="s">
        <v>43</v>
      </c>
      <c r="E27" s="96">
        <v>0.03784722222222222</v>
      </c>
      <c r="F27" s="97"/>
      <c r="G27" s="98"/>
      <c r="H27" s="97"/>
      <c r="I27" s="98"/>
      <c r="J27" s="97"/>
      <c r="K27" s="98"/>
      <c r="L27" s="97"/>
      <c r="M27" s="98"/>
      <c r="N27" s="97"/>
      <c r="O27" s="98"/>
      <c r="P27" s="97"/>
      <c r="Q27" s="98"/>
      <c r="R27" s="97"/>
      <c r="S27" s="98"/>
      <c r="T27" s="147"/>
      <c r="U27" s="144"/>
      <c r="V27" s="97"/>
      <c r="W27" s="98"/>
      <c r="X27" s="97"/>
      <c r="Y27" s="98"/>
      <c r="Z27" s="97"/>
      <c r="AA27" s="98">
        <v>2</v>
      </c>
      <c r="AB27" s="97"/>
      <c r="AC27" s="98">
        <v>2</v>
      </c>
      <c r="AD27" s="98"/>
      <c r="AE27" s="99">
        <v>0.03986111111111111</v>
      </c>
      <c r="AF27" s="464">
        <f>AE27-E27</f>
        <v>0.0020138888888888914</v>
      </c>
      <c r="AG27" s="464">
        <f>TIME(,,SUM(F27:AD29))</f>
        <v>9.259259259259259E-05</v>
      </c>
      <c r="AH27" s="464">
        <f>AG27+AF27</f>
        <v>0.002106481481481484</v>
      </c>
      <c r="AI27" s="473">
        <f>MIN(AH27:AH29)</f>
        <v>0.002106481481481484</v>
      </c>
      <c r="AJ27" s="470">
        <f>RANK(AI27,AI$3:AI$74,1)</f>
        <v>4</v>
      </c>
    </row>
    <row r="28" spans="1:36" ht="13.5" customHeight="1" thickBot="1">
      <c r="A28" s="468"/>
      <c r="B28" s="469"/>
      <c r="C28" s="100"/>
      <c r="D28" s="101" t="s">
        <v>121</v>
      </c>
      <c r="E28" s="102"/>
      <c r="F28" s="89"/>
      <c r="G28" s="90"/>
      <c r="H28" s="89"/>
      <c r="I28" s="90"/>
      <c r="J28" s="89"/>
      <c r="K28" s="90"/>
      <c r="L28" s="89"/>
      <c r="M28" s="90"/>
      <c r="N28" s="89"/>
      <c r="O28" s="90"/>
      <c r="P28" s="89"/>
      <c r="Q28" s="90"/>
      <c r="R28" s="89"/>
      <c r="S28" s="90"/>
      <c r="T28" s="147"/>
      <c r="U28" s="144"/>
      <c r="V28" s="97"/>
      <c r="W28" s="90"/>
      <c r="X28" s="89"/>
      <c r="Y28" s="90"/>
      <c r="Z28" s="89"/>
      <c r="AA28" s="90">
        <v>2</v>
      </c>
      <c r="AB28" s="89"/>
      <c r="AC28" s="90"/>
      <c r="AD28" s="90"/>
      <c r="AE28" s="88"/>
      <c r="AF28" s="464"/>
      <c r="AG28" s="464"/>
      <c r="AH28" s="464"/>
      <c r="AI28" s="474"/>
      <c r="AJ28" s="471"/>
    </row>
    <row r="29" spans="1:36" ht="13.5" customHeight="1" thickBot="1">
      <c r="A29" s="468"/>
      <c r="B29" s="469"/>
      <c r="C29" s="103"/>
      <c r="D29" s="104" t="s">
        <v>126</v>
      </c>
      <c r="E29" s="105"/>
      <c r="F29" s="106"/>
      <c r="G29" s="107"/>
      <c r="H29" s="106"/>
      <c r="I29" s="107"/>
      <c r="J29" s="106"/>
      <c r="K29" s="107"/>
      <c r="L29" s="106"/>
      <c r="M29" s="107"/>
      <c r="N29" s="106"/>
      <c r="O29" s="107"/>
      <c r="P29" s="106"/>
      <c r="Q29" s="107"/>
      <c r="R29" s="106"/>
      <c r="S29" s="107"/>
      <c r="T29" s="147"/>
      <c r="U29" s="144"/>
      <c r="V29" s="97"/>
      <c r="W29" s="107"/>
      <c r="X29" s="106"/>
      <c r="Y29" s="107"/>
      <c r="Z29" s="106"/>
      <c r="AA29" s="107">
        <v>2</v>
      </c>
      <c r="AB29" s="106"/>
      <c r="AC29" s="107"/>
      <c r="AD29" s="107"/>
      <c r="AE29" s="108"/>
      <c r="AF29" s="464"/>
      <c r="AG29" s="464"/>
      <c r="AH29" s="464"/>
      <c r="AI29" s="475"/>
      <c r="AJ29" s="472"/>
    </row>
    <row r="30" spans="1:36" ht="13.5" customHeight="1" thickBot="1">
      <c r="A30" s="468">
        <v>10</v>
      </c>
      <c r="B30" s="469" t="s">
        <v>270</v>
      </c>
      <c r="C30" s="94"/>
      <c r="D30" s="95" t="s">
        <v>47</v>
      </c>
      <c r="E30" s="96">
        <v>0.03854166666666667</v>
      </c>
      <c r="F30" s="97"/>
      <c r="G30" s="98"/>
      <c r="H30" s="97"/>
      <c r="I30" s="98"/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147"/>
      <c r="U30" s="144"/>
      <c r="V30" s="97"/>
      <c r="W30" s="98"/>
      <c r="X30" s="97"/>
      <c r="Y30" s="98"/>
      <c r="Z30" s="97"/>
      <c r="AA30" s="98"/>
      <c r="AB30" s="97"/>
      <c r="AC30" s="98"/>
      <c r="AD30" s="98"/>
      <c r="AE30" s="99">
        <v>0.04071759259259259</v>
      </c>
      <c r="AF30" s="464">
        <f>AE30-E30</f>
        <v>0.0021759259259259214</v>
      </c>
      <c r="AG30" s="464">
        <f>TIME(,,SUM(F30:AD32))</f>
        <v>4.6296296296296294E-05</v>
      </c>
      <c r="AH30" s="464">
        <f>AG30+AF30</f>
        <v>0.002222222222222218</v>
      </c>
      <c r="AI30" s="473">
        <f>MIN(AH30:AH32)</f>
        <v>0.002222222222222218</v>
      </c>
      <c r="AJ30" s="470">
        <f>RANK(AI30,AI$3:AI$74,1)</f>
        <v>8</v>
      </c>
    </row>
    <row r="31" spans="1:36" ht="13.5" customHeight="1" thickBot="1">
      <c r="A31" s="468"/>
      <c r="B31" s="469"/>
      <c r="C31" s="100"/>
      <c r="D31" s="101" t="s">
        <v>15</v>
      </c>
      <c r="E31" s="102"/>
      <c r="F31" s="89"/>
      <c r="G31" s="90"/>
      <c r="H31" s="89"/>
      <c r="I31" s="90"/>
      <c r="J31" s="89"/>
      <c r="K31" s="90"/>
      <c r="L31" s="89"/>
      <c r="M31" s="90"/>
      <c r="N31" s="89"/>
      <c r="O31" s="90"/>
      <c r="P31" s="89"/>
      <c r="Q31" s="90"/>
      <c r="R31" s="89"/>
      <c r="S31" s="90"/>
      <c r="T31" s="148"/>
      <c r="U31" s="143"/>
      <c r="V31" s="89"/>
      <c r="W31" s="90"/>
      <c r="X31" s="89"/>
      <c r="Y31" s="90"/>
      <c r="Z31" s="89"/>
      <c r="AA31" s="90">
        <v>2</v>
      </c>
      <c r="AB31" s="89"/>
      <c r="AC31" s="90"/>
      <c r="AD31" s="90"/>
      <c r="AE31" s="88"/>
      <c r="AF31" s="464"/>
      <c r="AG31" s="464"/>
      <c r="AH31" s="464"/>
      <c r="AI31" s="474"/>
      <c r="AJ31" s="471"/>
    </row>
    <row r="32" spans="1:36" ht="13.5" customHeight="1" thickBot="1">
      <c r="A32" s="468"/>
      <c r="B32" s="469"/>
      <c r="C32" s="103"/>
      <c r="D32" s="104" t="s">
        <v>50</v>
      </c>
      <c r="E32" s="105"/>
      <c r="F32" s="106"/>
      <c r="G32" s="107"/>
      <c r="H32" s="106"/>
      <c r="I32" s="107"/>
      <c r="J32" s="106"/>
      <c r="K32" s="107"/>
      <c r="L32" s="106"/>
      <c r="M32" s="107"/>
      <c r="N32" s="106"/>
      <c r="O32" s="107"/>
      <c r="P32" s="106"/>
      <c r="Q32" s="107"/>
      <c r="R32" s="106"/>
      <c r="S32" s="107"/>
      <c r="T32" s="149"/>
      <c r="U32" s="145"/>
      <c r="V32" s="106"/>
      <c r="W32" s="107"/>
      <c r="X32" s="106"/>
      <c r="Y32" s="107"/>
      <c r="Z32" s="106"/>
      <c r="AA32" s="107">
        <v>2</v>
      </c>
      <c r="AB32" s="106"/>
      <c r="AC32" s="107"/>
      <c r="AD32" s="107"/>
      <c r="AE32" s="108"/>
      <c r="AF32" s="464"/>
      <c r="AG32" s="464"/>
      <c r="AH32" s="464"/>
      <c r="AI32" s="475"/>
      <c r="AJ32" s="472"/>
    </row>
    <row r="33" spans="1:36" ht="13.5" customHeight="1" thickBot="1">
      <c r="A33" s="468">
        <v>11</v>
      </c>
      <c r="B33" s="469" t="s">
        <v>271</v>
      </c>
      <c r="C33" s="94"/>
      <c r="D33" s="95" t="s">
        <v>96</v>
      </c>
      <c r="E33" s="96">
        <v>0.04201388888888889</v>
      </c>
      <c r="F33" s="97"/>
      <c r="G33" s="98"/>
      <c r="H33" s="97"/>
      <c r="I33" s="98"/>
      <c r="J33" s="97"/>
      <c r="K33" s="98"/>
      <c r="L33" s="97"/>
      <c r="M33" s="98"/>
      <c r="N33" s="97"/>
      <c r="O33" s="98"/>
      <c r="P33" s="97"/>
      <c r="Q33" s="98"/>
      <c r="R33" s="97"/>
      <c r="S33" s="98"/>
      <c r="T33" s="147"/>
      <c r="U33" s="144"/>
      <c r="V33" s="97"/>
      <c r="W33" s="98"/>
      <c r="X33" s="97"/>
      <c r="Y33" s="98"/>
      <c r="Z33" s="97"/>
      <c r="AA33" s="98">
        <v>2</v>
      </c>
      <c r="AB33" s="97"/>
      <c r="AC33" s="98"/>
      <c r="AD33" s="98"/>
      <c r="AE33" s="99">
        <v>0.04388888888888889</v>
      </c>
      <c r="AF33" s="464">
        <f>AE33-E33</f>
        <v>0.0018749999999999947</v>
      </c>
      <c r="AG33" s="464">
        <f>TIME(,,SUM(F33:AD35))</f>
        <v>4.6296296296296294E-05</v>
      </c>
      <c r="AH33" s="464">
        <f>AG33+AF33</f>
        <v>0.001921296296296291</v>
      </c>
      <c r="AI33" s="473">
        <f>MIN(AH33:AH35)</f>
        <v>0.001921296296296291</v>
      </c>
      <c r="AJ33" s="470">
        <f>RANK(AI33,AI$3:AI$74,1)</f>
        <v>1</v>
      </c>
    </row>
    <row r="34" spans="1:36" ht="13.5" customHeight="1" thickBot="1">
      <c r="A34" s="468"/>
      <c r="B34" s="469"/>
      <c r="C34" s="100"/>
      <c r="D34" s="101" t="s">
        <v>98</v>
      </c>
      <c r="E34" s="102"/>
      <c r="F34" s="89"/>
      <c r="G34" s="90"/>
      <c r="H34" s="89"/>
      <c r="I34" s="90"/>
      <c r="J34" s="89">
        <v>2</v>
      </c>
      <c r="K34" s="90"/>
      <c r="L34" s="89"/>
      <c r="M34" s="90"/>
      <c r="N34" s="89"/>
      <c r="O34" s="90"/>
      <c r="P34" s="89"/>
      <c r="Q34" s="90"/>
      <c r="R34" s="89"/>
      <c r="S34" s="90"/>
      <c r="T34" s="148"/>
      <c r="U34" s="143"/>
      <c r="V34" s="89"/>
      <c r="W34" s="90"/>
      <c r="X34" s="89"/>
      <c r="Y34" s="90"/>
      <c r="Z34" s="89"/>
      <c r="AA34" s="90"/>
      <c r="AB34" s="89"/>
      <c r="AC34" s="90"/>
      <c r="AD34" s="90"/>
      <c r="AE34" s="88"/>
      <c r="AF34" s="464"/>
      <c r="AG34" s="464"/>
      <c r="AH34" s="464"/>
      <c r="AI34" s="474"/>
      <c r="AJ34" s="471"/>
    </row>
    <row r="35" spans="1:36" ht="13.5" customHeight="1" thickBot="1">
      <c r="A35" s="468"/>
      <c r="B35" s="469"/>
      <c r="C35" s="103"/>
      <c r="D35" s="104" t="s">
        <v>106</v>
      </c>
      <c r="E35" s="105"/>
      <c r="F35" s="106"/>
      <c r="G35" s="107"/>
      <c r="H35" s="106"/>
      <c r="I35" s="107"/>
      <c r="J35" s="106"/>
      <c r="K35" s="107"/>
      <c r="L35" s="106"/>
      <c r="M35" s="107"/>
      <c r="N35" s="106"/>
      <c r="O35" s="107"/>
      <c r="P35" s="106"/>
      <c r="Q35" s="107"/>
      <c r="R35" s="106"/>
      <c r="S35" s="107"/>
      <c r="T35" s="149"/>
      <c r="U35" s="145"/>
      <c r="V35" s="106"/>
      <c r="W35" s="107"/>
      <c r="X35" s="106"/>
      <c r="Y35" s="107"/>
      <c r="Z35" s="106"/>
      <c r="AA35" s="107"/>
      <c r="AB35" s="106"/>
      <c r="AC35" s="107"/>
      <c r="AD35" s="107"/>
      <c r="AE35" s="108"/>
      <c r="AF35" s="464"/>
      <c r="AG35" s="464"/>
      <c r="AH35" s="464"/>
      <c r="AI35" s="475"/>
      <c r="AJ35" s="472"/>
    </row>
    <row r="36" spans="1:36" ht="13.5" customHeight="1" thickBot="1">
      <c r="A36" s="468">
        <v>12</v>
      </c>
      <c r="B36" s="476" t="s">
        <v>272</v>
      </c>
      <c r="C36" s="94"/>
      <c r="D36" s="95" t="s">
        <v>63</v>
      </c>
      <c r="E36" s="96">
        <v>0.043055555555555555</v>
      </c>
      <c r="F36" s="97"/>
      <c r="G36" s="98"/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147"/>
      <c r="U36" s="144"/>
      <c r="V36" s="97"/>
      <c r="W36" s="98"/>
      <c r="X36" s="97"/>
      <c r="Y36" s="98"/>
      <c r="Z36" s="97"/>
      <c r="AA36" s="98"/>
      <c r="AB36" s="97">
        <v>2</v>
      </c>
      <c r="AC36" s="98"/>
      <c r="AD36" s="98"/>
      <c r="AE36" s="99">
        <v>0.045127314814814815</v>
      </c>
      <c r="AF36" s="464">
        <f>AE36-E36</f>
        <v>0.0020717592592592593</v>
      </c>
      <c r="AG36" s="464">
        <f>TIME(,,SUM(F36:AD38))</f>
        <v>6.944444444444444E-05</v>
      </c>
      <c r="AH36" s="464">
        <f>AG36+AF36</f>
        <v>0.0021412037037037038</v>
      </c>
      <c r="AI36" s="473">
        <f>MIN(AH36:AH38)</f>
        <v>0.0021412037037037038</v>
      </c>
      <c r="AJ36" s="470">
        <f>RANK(AI36,AI$3:AI$74,1)</f>
        <v>5</v>
      </c>
    </row>
    <row r="37" spans="1:36" ht="13.5" customHeight="1" thickBot="1">
      <c r="A37" s="468"/>
      <c r="B37" s="476"/>
      <c r="C37" s="100"/>
      <c r="D37" s="101" t="s">
        <v>196</v>
      </c>
      <c r="E37" s="102"/>
      <c r="F37" s="89"/>
      <c r="G37" s="90"/>
      <c r="H37" s="89"/>
      <c r="I37" s="90"/>
      <c r="J37" s="89"/>
      <c r="K37" s="90"/>
      <c r="L37" s="89"/>
      <c r="M37" s="90"/>
      <c r="N37" s="89"/>
      <c r="O37" s="90"/>
      <c r="P37" s="89"/>
      <c r="Q37" s="90"/>
      <c r="R37" s="89"/>
      <c r="S37" s="90"/>
      <c r="T37" s="148"/>
      <c r="U37" s="143"/>
      <c r="V37" s="89"/>
      <c r="W37" s="90"/>
      <c r="X37" s="89"/>
      <c r="Y37" s="90"/>
      <c r="Z37" s="89"/>
      <c r="AA37" s="90">
        <v>2</v>
      </c>
      <c r="AB37" s="89"/>
      <c r="AC37" s="90"/>
      <c r="AD37" s="90"/>
      <c r="AE37" s="88"/>
      <c r="AF37" s="464"/>
      <c r="AG37" s="464"/>
      <c r="AH37" s="464"/>
      <c r="AI37" s="474"/>
      <c r="AJ37" s="471"/>
    </row>
    <row r="38" spans="1:36" ht="13.5" customHeight="1" thickBot="1">
      <c r="A38" s="468"/>
      <c r="B38" s="476"/>
      <c r="C38" s="103"/>
      <c r="D38" s="104" t="s">
        <v>54</v>
      </c>
      <c r="E38" s="105"/>
      <c r="F38" s="106"/>
      <c r="G38" s="107"/>
      <c r="H38" s="106"/>
      <c r="I38" s="107"/>
      <c r="J38" s="106"/>
      <c r="K38" s="107"/>
      <c r="L38" s="106"/>
      <c r="M38" s="107"/>
      <c r="N38" s="106"/>
      <c r="O38" s="107"/>
      <c r="P38" s="106"/>
      <c r="Q38" s="107"/>
      <c r="R38" s="106"/>
      <c r="S38" s="107"/>
      <c r="T38" s="149"/>
      <c r="U38" s="145"/>
      <c r="V38" s="106"/>
      <c r="W38" s="107"/>
      <c r="X38" s="106"/>
      <c r="Y38" s="107"/>
      <c r="Z38" s="106">
        <v>2</v>
      </c>
      <c r="AA38" s="107"/>
      <c r="AB38" s="106"/>
      <c r="AC38" s="107"/>
      <c r="AD38" s="107"/>
      <c r="AE38" s="108"/>
      <c r="AF38" s="464"/>
      <c r="AG38" s="464"/>
      <c r="AH38" s="464"/>
      <c r="AI38" s="475"/>
      <c r="AJ38" s="472"/>
    </row>
    <row r="39" spans="1:36" ht="13.5" customHeight="1" thickBot="1">
      <c r="A39" s="468">
        <v>13</v>
      </c>
      <c r="B39" s="469" t="s">
        <v>273</v>
      </c>
      <c r="C39" s="94"/>
      <c r="D39" s="95" t="s">
        <v>190</v>
      </c>
      <c r="E39" s="96">
        <v>0.04375</v>
      </c>
      <c r="F39" s="97"/>
      <c r="G39" s="98"/>
      <c r="H39" s="97"/>
      <c r="I39" s="98"/>
      <c r="J39" s="97"/>
      <c r="K39" s="98"/>
      <c r="L39" s="97"/>
      <c r="M39" s="98"/>
      <c r="N39" s="97"/>
      <c r="O39" s="98"/>
      <c r="P39" s="97"/>
      <c r="Q39" s="98"/>
      <c r="R39" s="97">
        <v>2</v>
      </c>
      <c r="S39" s="98"/>
      <c r="T39" s="147"/>
      <c r="U39" s="144"/>
      <c r="V39" s="97"/>
      <c r="W39" s="98"/>
      <c r="X39" s="97"/>
      <c r="Y39" s="98"/>
      <c r="Z39" s="97"/>
      <c r="AA39" s="98"/>
      <c r="AB39" s="97"/>
      <c r="AC39" s="98"/>
      <c r="AD39" s="98">
        <v>50</v>
      </c>
      <c r="AE39" s="99">
        <v>0.04699074074074074</v>
      </c>
      <c r="AF39" s="464">
        <f>AE39-E39</f>
        <v>0.0032407407407407454</v>
      </c>
      <c r="AG39" s="464">
        <f>TIME(,,SUM(F39:AD41))</f>
        <v>0.0025925925925925925</v>
      </c>
      <c r="AH39" s="464">
        <f>AG39+AF39</f>
        <v>0.005833333333333338</v>
      </c>
      <c r="AI39" s="473">
        <f>MIN(AH39:AH41)</f>
        <v>0.005833333333333338</v>
      </c>
      <c r="AJ39" s="470">
        <f>RANK(AI39,AI$3:AI$74,1)</f>
        <v>21</v>
      </c>
    </row>
    <row r="40" spans="1:36" ht="13.5" customHeight="1" thickBot="1">
      <c r="A40" s="468"/>
      <c r="B40" s="469"/>
      <c r="C40" s="100"/>
      <c r="D40" s="101" t="s">
        <v>199</v>
      </c>
      <c r="E40" s="102"/>
      <c r="F40" s="89"/>
      <c r="G40" s="90"/>
      <c r="H40" s="89"/>
      <c r="I40" s="90"/>
      <c r="J40" s="89"/>
      <c r="K40" s="90">
        <v>2</v>
      </c>
      <c r="L40" s="89"/>
      <c r="M40" s="90"/>
      <c r="N40" s="89">
        <v>2</v>
      </c>
      <c r="O40" s="90"/>
      <c r="P40" s="89"/>
      <c r="Q40" s="90">
        <v>2</v>
      </c>
      <c r="R40" s="89"/>
      <c r="S40" s="90">
        <v>2</v>
      </c>
      <c r="T40" s="148">
        <v>2</v>
      </c>
      <c r="U40" s="143"/>
      <c r="V40" s="89">
        <v>50</v>
      </c>
      <c r="W40" s="90"/>
      <c r="X40" s="89">
        <v>2</v>
      </c>
      <c r="Y40" s="90"/>
      <c r="Z40" s="89">
        <v>50</v>
      </c>
      <c r="AA40" s="90">
        <v>50</v>
      </c>
      <c r="AB40" s="89"/>
      <c r="AC40" s="90"/>
      <c r="AD40" s="90"/>
      <c r="AE40" s="88"/>
      <c r="AF40" s="464"/>
      <c r="AG40" s="464"/>
      <c r="AH40" s="464"/>
      <c r="AI40" s="474"/>
      <c r="AJ40" s="471"/>
    </row>
    <row r="41" spans="1:36" ht="13.5" customHeight="1" thickBot="1">
      <c r="A41" s="468"/>
      <c r="B41" s="469"/>
      <c r="C41" s="103"/>
      <c r="D41" s="104" t="s">
        <v>193</v>
      </c>
      <c r="E41" s="105"/>
      <c r="F41" s="106"/>
      <c r="G41" s="107"/>
      <c r="H41" s="106"/>
      <c r="I41" s="107">
        <v>2</v>
      </c>
      <c r="J41" s="106"/>
      <c r="K41" s="107"/>
      <c r="L41" s="106"/>
      <c r="M41" s="107"/>
      <c r="N41" s="106"/>
      <c r="O41" s="107"/>
      <c r="P41" s="106"/>
      <c r="Q41" s="107"/>
      <c r="R41" s="106"/>
      <c r="S41" s="107">
        <v>2</v>
      </c>
      <c r="T41" s="149">
        <v>2</v>
      </c>
      <c r="U41" s="145"/>
      <c r="V41" s="106"/>
      <c r="W41" s="107"/>
      <c r="X41" s="106"/>
      <c r="Y41" s="107"/>
      <c r="Z41" s="106">
        <v>2</v>
      </c>
      <c r="AA41" s="107"/>
      <c r="AB41" s="106"/>
      <c r="AC41" s="107">
        <v>2</v>
      </c>
      <c r="AD41" s="107"/>
      <c r="AE41" s="108"/>
      <c r="AF41" s="464"/>
      <c r="AG41" s="464"/>
      <c r="AH41" s="464"/>
      <c r="AI41" s="475"/>
      <c r="AJ41" s="472"/>
    </row>
    <row r="42" spans="1:36" ht="13.5" customHeight="1" thickBot="1">
      <c r="A42" s="468">
        <v>14</v>
      </c>
      <c r="B42" s="476" t="s">
        <v>274</v>
      </c>
      <c r="C42" s="94"/>
      <c r="D42" s="95" t="s">
        <v>69</v>
      </c>
      <c r="E42" s="96">
        <v>0.04513888888888889</v>
      </c>
      <c r="F42" s="97"/>
      <c r="G42" s="98"/>
      <c r="H42" s="97"/>
      <c r="I42" s="98"/>
      <c r="J42" s="97"/>
      <c r="K42" s="98"/>
      <c r="L42" s="97"/>
      <c r="M42" s="98"/>
      <c r="N42" s="97"/>
      <c r="O42" s="98"/>
      <c r="P42" s="97"/>
      <c r="Q42" s="98"/>
      <c r="R42" s="97"/>
      <c r="S42" s="98"/>
      <c r="T42" s="147"/>
      <c r="U42" s="144"/>
      <c r="V42" s="97"/>
      <c r="W42" s="98"/>
      <c r="X42" s="97">
        <v>2</v>
      </c>
      <c r="Y42" s="98"/>
      <c r="Z42" s="97"/>
      <c r="AA42" s="98"/>
      <c r="AB42" s="97"/>
      <c r="AC42" s="98"/>
      <c r="AD42" s="98"/>
      <c r="AE42" s="99">
        <v>0.04710648148148148</v>
      </c>
      <c r="AF42" s="464">
        <f>AE42-E42</f>
        <v>0.0019675925925925902</v>
      </c>
      <c r="AG42" s="464">
        <f>TIME(,,SUM(F42:AD44))</f>
        <v>9.259259259259259E-05</v>
      </c>
      <c r="AH42" s="464">
        <f>AG42+AF42</f>
        <v>0.0020601851851851827</v>
      </c>
      <c r="AI42" s="473">
        <f>MIN(AH42:AH44)</f>
        <v>0.0020601851851851827</v>
      </c>
      <c r="AJ42" s="470">
        <f>RANK(AI42,AI$3:AI$74,1)</f>
        <v>3</v>
      </c>
    </row>
    <row r="43" spans="1:36" ht="13.5" customHeight="1" thickBot="1">
      <c r="A43" s="468"/>
      <c r="B43" s="476"/>
      <c r="C43" s="100"/>
      <c r="D43" s="101" t="s">
        <v>78</v>
      </c>
      <c r="E43" s="102"/>
      <c r="F43" s="89"/>
      <c r="G43" s="90"/>
      <c r="H43" s="89"/>
      <c r="I43" s="90"/>
      <c r="J43" s="89"/>
      <c r="K43" s="90"/>
      <c r="L43" s="89"/>
      <c r="M43" s="90"/>
      <c r="N43" s="89"/>
      <c r="O43" s="90"/>
      <c r="P43" s="89"/>
      <c r="Q43" s="90"/>
      <c r="R43" s="89"/>
      <c r="S43" s="90"/>
      <c r="T43" s="148"/>
      <c r="U43" s="143"/>
      <c r="V43" s="89"/>
      <c r="W43" s="90"/>
      <c r="X43" s="89"/>
      <c r="Y43" s="90"/>
      <c r="Z43" s="89">
        <v>2</v>
      </c>
      <c r="AA43" s="90"/>
      <c r="AB43" s="89"/>
      <c r="AC43" s="90"/>
      <c r="AD43" s="90"/>
      <c r="AE43" s="88"/>
      <c r="AF43" s="464"/>
      <c r="AG43" s="464"/>
      <c r="AH43" s="464"/>
      <c r="AI43" s="474"/>
      <c r="AJ43" s="471"/>
    </row>
    <row r="44" spans="1:36" ht="13.5" customHeight="1" thickBot="1">
      <c r="A44" s="468"/>
      <c r="B44" s="476"/>
      <c r="C44" s="103"/>
      <c r="D44" s="104" t="s">
        <v>74</v>
      </c>
      <c r="E44" s="105"/>
      <c r="F44" s="106"/>
      <c r="G44" s="107"/>
      <c r="H44" s="106"/>
      <c r="I44" s="107"/>
      <c r="J44" s="106"/>
      <c r="K44" s="107"/>
      <c r="L44" s="106">
        <v>2</v>
      </c>
      <c r="M44" s="107"/>
      <c r="N44" s="106"/>
      <c r="O44" s="107"/>
      <c r="P44" s="106"/>
      <c r="Q44" s="107"/>
      <c r="R44" s="106"/>
      <c r="S44" s="107"/>
      <c r="T44" s="149"/>
      <c r="U44" s="145"/>
      <c r="V44" s="106"/>
      <c r="W44" s="107"/>
      <c r="X44" s="106"/>
      <c r="Y44" s="107"/>
      <c r="Z44" s="106"/>
      <c r="AA44" s="107">
        <v>2</v>
      </c>
      <c r="AB44" s="106"/>
      <c r="AC44" s="107"/>
      <c r="AD44" s="107"/>
      <c r="AE44" s="108"/>
      <c r="AF44" s="464"/>
      <c r="AG44" s="464"/>
      <c r="AH44" s="464"/>
      <c r="AI44" s="475"/>
      <c r="AJ44" s="472"/>
    </row>
    <row r="45" spans="1:36" ht="13.5" customHeight="1" thickBot="1">
      <c r="A45" s="468">
        <v>15</v>
      </c>
      <c r="B45" s="478" t="s">
        <v>275</v>
      </c>
      <c r="C45" s="94"/>
      <c r="D45" s="95" t="s">
        <v>18</v>
      </c>
      <c r="E45" s="96">
        <v>0.04548611111111111</v>
      </c>
      <c r="F45" s="97"/>
      <c r="G45" s="98"/>
      <c r="H45" s="97">
        <v>50</v>
      </c>
      <c r="I45" s="98"/>
      <c r="J45" s="97"/>
      <c r="K45" s="98"/>
      <c r="L45" s="97">
        <v>2</v>
      </c>
      <c r="M45" s="98"/>
      <c r="N45" s="97"/>
      <c r="O45" s="98"/>
      <c r="P45" s="97"/>
      <c r="Q45" s="98"/>
      <c r="R45" s="97"/>
      <c r="S45" s="98"/>
      <c r="T45" s="147"/>
      <c r="U45" s="144"/>
      <c r="V45" s="97"/>
      <c r="W45" s="98"/>
      <c r="X45" s="97">
        <v>2</v>
      </c>
      <c r="Y45" s="98"/>
      <c r="Z45" s="97">
        <v>2</v>
      </c>
      <c r="AA45" s="98">
        <v>2</v>
      </c>
      <c r="AB45" s="97"/>
      <c r="AC45" s="98"/>
      <c r="AD45" s="98"/>
      <c r="AE45" s="99">
        <v>0.04780092592592593</v>
      </c>
      <c r="AF45" s="464">
        <f>AE45-E45</f>
        <v>0.002314814814814818</v>
      </c>
      <c r="AG45" s="464">
        <f>TIME(,,SUM(F45:AD47))</f>
        <v>0.0009490740740740741</v>
      </c>
      <c r="AH45" s="464">
        <f>AG45+AF45</f>
        <v>0.003263888888888892</v>
      </c>
      <c r="AI45" s="473">
        <f>MIN(AH45:AH47)</f>
        <v>0.003263888888888892</v>
      </c>
      <c r="AJ45" s="470">
        <f>RANK(AI45,AI$3:AI$74,1)</f>
        <v>19</v>
      </c>
    </row>
    <row r="46" spans="1:36" ht="13.5" customHeight="1" thickBot="1">
      <c r="A46" s="468"/>
      <c r="B46" s="478"/>
      <c r="C46" s="100"/>
      <c r="D46" s="101" t="s">
        <v>52</v>
      </c>
      <c r="E46" s="102"/>
      <c r="F46" s="89"/>
      <c r="G46" s="90"/>
      <c r="H46" s="89"/>
      <c r="I46" s="90"/>
      <c r="J46" s="89"/>
      <c r="K46" s="90"/>
      <c r="L46" s="89">
        <v>2</v>
      </c>
      <c r="M46" s="90"/>
      <c r="N46" s="89">
        <v>2</v>
      </c>
      <c r="O46" s="90"/>
      <c r="P46" s="89"/>
      <c r="Q46" s="90"/>
      <c r="R46" s="89">
        <v>2</v>
      </c>
      <c r="S46" s="90"/>
      <c r="T46" s="148"/>
      <c r="U46" s="143"/>
      <c r="V46" s="89"/>
      <c r="W46" s="90"/>
      <c r="X46" s="89">
        <v>2</v>
      </c>
      <c r="Y46" s="90"/>
      <c r="Z46" s="89">
        <v>2</v>
      </c>
      <c r="AA46" s="90">
        <v>2</v>
      </c>
      <c r="AB46" s="89"/>
      <c r="AC46" s="90"/>
      <c r="AD46" s="90"/>
      <c r="AE46" s="88"/>
      <c r="AF46" s="464"/>
      <c r="AG46" s="464"/>
      <c r="AH46" s="464"/>
      <c r="AI46" s="474"/>
      <c r="AJ46" s="471"/>
    </row>
    <row r="47" spans="1:36" ht="13.5" customHeight="1" thickBot="1">
      <c r="A47" s="468"/>
      <c r="B47" s="478"/>
      <c r="C47" s="103"/>
      <c r="D47" s="104" t="s">
        <v>20</v>
      </c>
      <c r="E47" s="105"/>
      <c r="F47" s="106"/>
      <c r="G47" s="107"/>
      <c r="H47" s="106">
        <v>2</v>
      </c>
      <c r="I47" s="107"/>
      <c r="J47" s="106"/>
      <c r="K47" s="107"/>
      <c r="L47" s="106"/>
      <c r="M47" s="107"/>
      <c r="N47" s="106">
        <v>2</v>
      </c>
      <c r="O47" s="107"/>
      <c r="P47" s="106"/>
      <c r="Q47" s="107"/>
      <c r="R47" s="106"/>
      <c r="S47" s="107"/>
      <c r="T47" s="149">
        <v>2</v>
      </c>
      <c r="U47" s="145"/>
      <c r="V47" s="106"/>
      <c r="W47" s="107"/>
      <c r="X47" s="106">
        <v>2</v>
      </c>
      <c r="Y47" s="107"/>
      <c r="Z47" s="106">
        <v>2</v>
      </c>
      <c r="AA47" s="107">
        <v>2</v>
      </c>
      <c r="AB47" s="106"/>
      <c r="AC47" s="107"/>
      <c r="AD47" s="107"/>
      <c r="AE47" s="108"/>
      <c r="AF47" s="464"/>
      <c r="AG47" s="464"/>
      <c r="AH47" s="464"/>
      <c r="AI47" s="475"/>
      <c r="AJ47" s="472"/>
    </row>
    <row r="48" spans="1:36" ht="15.75" customHeight="1" thickBot="1">
      <c r="A48" s="468">
        <v>16</v>
      </c>
      <c r="B48" s="476" t="s">
        <v>276</v>
      </c>
      <c r="C48" s="94"/>
      <c r="D48" s="95" t="s">
        <v>57</v>
      </c>
      <c r="E48" s="96">
        <v>0.046296296296296294</v>
      </c>
      <c r="F48" s="97"/>
      <c r="G48" s="98"/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147"/>
      <c r="U48" s="144"/>
      <c r="V48" s="97"/>
      <c r="W48" s="98"/>
      <c r="X48" s="97">
        <v>2</v>
      </c>
      <c r="Y48" s="98"/>
      <c r="Z48" s="97">
        <v>2</v>
      </c>
      <c r="AA48" s="98">
        <v>2</v>
      </c>
      <c r="AB48" s="97">
        <v>2</v>
      </c>
      <c r="AC48" s="98">
        <v>2</v>
      </c>
      <c r="AD48" s="98"/>
      <c r="AE48" s="99">
        <v>0.04914351851851852</v>
      </c>
      <c r="AF48" s="464">
        <f>AE48-E48</f>
        <v>0.002847222222222223</v>
      </c>
      <c r="AG48" s="464">
        <f>TIME(,,SUM(F48:AD50))</f>
        <v>0.00023148148148148146</v>
      </c>
      <c r="AH48" s="464">
        <f>AG48+AF48</f>
        <v>0.0030787037037037046</v>
      </c>
      <c r="AI48" s="473">
        <f>MIN(AH48:AH50)</f>
        <v>0.0030787037037037046</v>
      </c>
      <c r="AJ48" s="470">
        <f>RANK(AI48,AI$3:AI$74,1)</f>
        <v>17</v>
      </c>
    </row>
    <row r="49" spans="1:36" ht="13.5" customHeight="1" thickBot="1">
      <c r="A49" s="468"/>
      <c r="B49" s="476"/>
      <c r="C49" s="100"/>
      <c r="D49" s="101" t="s">
        <v>76</v>
      </c>
      <c r="E49" s="102"/>
      <c r="F49" s="89"/>
      <c r="G49" s="90"/>
      <c r="H49" s="89">
        <v>2</v>
      </c>
      <c r="I49" s="90"/>
      <c r="J49" s="89"/>
      <c r="K49" s="90"/>
      <c r="L49" s="89"/>
      <c r="M49" s="90"/>
      <c r="N49" s="89"/>
      <c r="O49" s="90"/>
      <c r="P49" s="89"/>
      <c r="Q49" s="90"/>
      <c r="R49" s="89">
        <v>2</v>
      </c>
      <c r="S49" s="90"/>
      <c r="T49" s="148"/>
      <c r="U49" s="143"/>
      <c r="V49" s="89"/>
      <c r="W49" s="90"/>
      <c r="X49" s="89"/>
      <c r="Y49" s="90">
        <v>2</v>
      </c>
      <c r="Z49" s="89">
        <v>2</v>
      </c>
      <c r="AA49" s="90">
        <v>2</v>
      </c>
      <c r="AB49" s="89"/>
      <c r="AC49" s="90"/>
      <c r="AD49" s="90"/>
      <c r="AE49" s="88"/>
      <c r="AF49" s="464"/>
      <c r="AG49" s="464"/>
      <c r="AH49" s="464"/>
      <c r="AI49" s="474"/>
      <c r="AJ49" s="471"/>
    </row>
    <row r="50" spans="1:36" ht="13.5" customHeight="1" thickBot="1">
      <c r="A50" s="468"/>
      <c r="B50" s="477"/>
      <c r="C50" s="103"/>
      <c r="D50" s="104" t="s">
        <v>188</v>
      </c>
      <c r="E50" s="105"/>
      <c r="F50" s="106"/>
      <c r="G50" s="107"/>
      <c r="H50" s="106"/>
      <c r="I50" s="107"/>
      <c r="J50" s="106"/>
      <c r="K50" s="107"/>
      <c r="L50" s="106"/>
      <c r="M50" s="107"/>
      <c r="N50" s="106"/>
      <c r="O50" s="107"/>
      <c r="P50" s="106"/>
      <c r="Q50" s="107"/>
      <c r="R50" s="106"/>
      <c r="S50" s="107"/>
      <c r="T50" s="149"/>
      <c r="U50" s="145"/>
      <c r="V50" s="106"/>
      <c r="W50" s="107"/>
      <c r="X50" s="106"/>
      <c r="Y50" s="107"/>
      <c r="Z50" s="106"/>
      <c r="AA50" s="107"/>
      <c r="AB50" s="106"/>
      <c r="AC50" s="107"/>
      <c r="AD50" s="107"/>
      <c r="AE50" s="108"/>
      <c r="AF50" s="464"/>
      <c r="AG50" s="464"/>
      <c r="AH50" s="464"/>
      <c r="AI50" s="475"/>
      <c r="AJ50" s="472"/>
    </row>
    <row r="51" spans="1:36" ht="13.5" customHeight="1" thickBot="1">
      <c r="A51" s="479">
        <v>17</v>
      </c>
      <c r="B51" s="480" t="s">
        <v>138</v>
      </c>
      <c r="C51" s="111"/>
      <c r="D51" s="95" t="s">
        <v>178</v>
      </c>
      <c r="E51" s="96">
        <v>0.04722222222222222</v>
      </c>
      <c r="F51" s="97"/>
      <c r="G51" s="98">
        <v>2</v>
      </c>
      <c r="H51" s="97"/>
      <c r="I51" s="98">
        <v>2</v>
      </c>
      <c r="J51" s="97"/>
      <c r="K51" s="98">
        <v>2</v>
      </c>
      <c r="L51" s="97"/>
      <c r="M51" s="98"/>
      <c r="N51" s="97">
        <v>2</v>
      </c>
      <c r="O51" s="98"/>
      <c r="P51" s="97"/>
      <c r="Q51" s="98"/>
      <c r="R51" s="97">
        <v>2</v>
      </c>
      <c r="S51" s="98">
        <v>2</v>
      </c>
      <c r="T51" s="147"/>
      <c r="U51" s="144"/>
      <c r="V51" s="97"/>
      <c r="W51" s="98">
        <v>50</v>
      </c>
      <c r="X51" s="97"/>
      <c r="Y51" s="98"/>
      <c r="Z51" s="97"/>
      <c r="AA51" s="98"/>
      <c r="AB51" s="97">
        <v>2</v>
      </c>
      <c r="AC51" s="98"/>
      <c r="AD51" s="98"/>
      <c r="AE51" s="99">
        <v>0.049791666666666665</v>
      </c>
      <c r="AF51" s="464">
        <f>AE51-E51</f>
        <v>0.0025694444444444436</v>
      </c>
      <c r="AG51" s="464">
        <f>TIME(,,SUM(F51:AD53))</f>
        <v>0.0009259259259259259</v>
      </c>
      <c r="AH51" s="464">
        <f>AG51+AF51</f>
        <v>0.0034953703703703696</v>
      </c>
      <c r="AI51" s="473">
        <f>MIN(AH51:AH53)</f>
        <v>0.0034953703703703696</v>
      </c>
      <c r="AJ51" s="470">
        <f>RANK(AI51,AI$3:AI$74,1)</f>
        <v>20</v>
      </c>
    </row>
    <row r="52" spans="1:36" ht="13.5" customHeight="1" thickBot="1">
      <c r="A52" s="479"/>
      <c r="B52" s="481"/>
      <c r="C52" s="112"/>
      <c r="D52" s="101" t="s">
        <v>139</v>
      </c>
      <c r="E52" s="102"/>
      <c r="F52" s="89">
        <v>2</v>
      </c>
      <c r="G52" s="90"/>
      <c r="H52" s="89"/>
      <c r="I52" s="90"/>
      <c r="J52" s="89"/>
      <c r="K52" s="90"/>
      <c r="L52" s="89"/>
      <c r="M52" s="90"/>
      <c r="N52" s="89">
        <v>2</v>
      </c>
      <c r="O52" s="90"/>
      <c r="P52" s="89"/>
      <c r="Q52" s="90"/>
      <c r="R52" s="89"/>
      <c r="S52" s="90">
        <v>2</v>
      </c>
      <c r="T52" s="148"/>
      <c r="U52" s="143"/>
      <c r="V52" s="89"/>
      <c r="W52" s="90"/>
      <c r="X52" s="89">
        <v>2</v>
      </c>
      <c r="Y52" s="90"/>
      <c r="Z52" s="89">
        <v>2</v>
      </c>
      <c r="AA52" s="90"/>
      <c r="AB52" s="89"/>
      <c r="AC52" s="90"/>
      <c r="AD52" s="90"/>
      <c r="AE52" s="88"/>
      <c r="AF52" s="464"/>
      <c r="AG52" s="464"/>
      <c r="AH52" s="464"/>
      <c r="AI52" s="474"/>
      <c r="AJ52" s="471"/>
    </row>
    <row r="53" spans="1:36" ht="13.5" customHeight="1" thickBot="1">
      <c r="A53" s="479"/>
      <c r="B53" s="482"/>
      <c r="C53" s="113"/>
      <c r="D53" s="104" t="s">
        <v>141</v>
      </c>
      <c r="E53" s="177"/>
      <c r="F53" s="150"/>
      <c r="G53" s="151"/>
      <c r="H53" s="150"/>
      <c r="I53" s="151"/>
      <c r="J53" s="150"/>
      <c r="K53" s="151">
        <v>2</v>
      </c>
      <c r="L53" s="150"/>
      <c r="M53" s="151"/>
      <c r="N53" s="150">
        <v>2</v>
      </c>
      <c r="O53" s="151"/>
      <c r="P53" s="150"/>
      <c r="Q53" s="151"/>
      <c r="R53" s="150"/>
      <c r="S53" s="151"/>
      <c r="T53" s="152"/>
      <c r="U53" s="153"/>
      <c r="V53" s="150"/>
      <c r="W53" s="151"/>
      <c r="X53" s="150"/>
      <c r="Y53" s="151"/>
      <c r="Z53" s="150">
        <v>2</v>
      </c>
      <c r="AA53" s="151"/>
      <c r="AB53" s="150"/>
      <c r="AC53" s="151"/>
      <c r="AD53" s="107"/>
      <c r="AE53" s="108"/>
      <c r="AF53" s="464"/>
      <c r="AG53" s="464"/>
      <c r="AH53" s="464"/>
      <c r="AI53" s="475"/>
      <c r="AJ53" s="472"/>
    </row>
    <row r="54" spans="1:36" ht="13.5" customHeight="1" thickBot="1">
      <c r="A54" s="479">
        <v>18</v>
      </c>
      <c r="B54" s="483"/>
      <c r="C54" s="113"/>
      <c r="D54" s="104" t="s">
        <v>126</v>
      </c>
      <c r="E54" s="179">
        <v>0.006944444444444444</v>
      </c>
      <c r="F54" s="171"/>
      <c r="G54" s="168"/>
      <c r="H54" s="171"/>
      <c r="I54" s="168"/>
      <c r="J54" s="171"/>
      <c r="K54" s="168"/>
      <c r="L54" s="171"/>
      <c r="M54" s="168"/>
      <c r="N54" s="171"/>
      <c r="O54" s="168"/>
      <c r="P54" s="171"/>
      <c r="Q54" s="168"/>
      <c r="R54" s="171"/>
      <c r="S54" s="168"/>
      <c r="T54" s="174"/>
      <c r="U54" s="158"/>
      <c r="V54" s="168"/>
      <c r="W54" s="171"/>
      <c r="X54" s="168"/>
      <c r="Y54" s="171"/>
      <c r="Z54" s="168"/>
      <c r="AA54" s="171"/>
      <c r="AB54" s="168"/>
      <c r="AC54" s="161"/>
      <c r="AD54" s="145"/>
      <c r="AE54" s="108">
        <v>0.050694444444444445</v>
      </c>
      <c r="AF54" s="464">
        <f>AE54-E54</f>
        <v>0.04375</v>
      </c>
      <c r="AG54" s="464">
        <f>TIME(,,SUM(F54:AD56))</f>
        <v>0.0006712962962962962</v>
      </c>
      <c r="AH54" s="464">
        <f>AG54+AF54</f>
        <v>0.04442129629629629</v>
      </c>
      <c r="AI54" s="473">
        <f>MIN(AH54:AH56)</f>
        <v>0.04442129629629629</v>
      </c>
      <c r="AJ54" s="470">
        <f>RANK(AI54,AI$3:AI$74,1)</f>
        <v>24</v>
      </c>
    </row>
    <row r="55" spans="1:36" ht="13.5" customHeight="1" thickBot="1">
      <c r="A55" s="479"/>
      <c r="B55" s="484"/>
      <c r="C55" s="113"/>
      <c r="D55" s="104" t="s">
        <v>121</v>
      </c>
      <c r="E55" s="180"/>
      <c r="F55" s="172"/>
      <c r="G55" s="169"/>
      <c r="H55" s="172"/>
      <c r="I55" s="169"/>
      <c r="J55" s="172"/>
      <c r="K55" s="169"/>
      <c r="L55" s="172"/>
      <c r="M55" s="169"/>
      <c r="N55" s="172"/>
      <c r="O55" s="169"/>
      <c r="P55" s="172"/>
      <c r="Q55" s="169"/>
      <c r="R55" s="172"/>
      <c r="S55" s="169"/>
      <c r="T55" s="175"/>
      <c r="U55" s="159"/>
      <c r="V55" s="169"/>
      <c r="W55" s="172"/>
      <c r="X55" s="169"/>
      <c r="Y55" s="172"/>
      <c r="Z55" s="169"/>
      <c r="AA55" s="172"/>
      <c r="AB55" s="169"/>
      <c r="AC55" s="162"/>
      <c r="AD55" s="145"/>
      <c r="AE55" s="108"/>
      <c r="AF55" s="464"/>
      <c r="AG55" s="464"/>
      <c r="AH55" s="464"/>
      <c r="AI55" s="474"/>
      <c r="AJ55" s="471"/>
    </row>
    <row r="56" spans="1:36" ht="13.5" customHeight="1" thickBot="1">
      <c r="A56" s="479"/>
      <c r="B56" s="485"/>
      <c r="C56" s="113"/>
      <c r="D56" s="104" t="s">
        <v>128</v>
      </c>
      <c r="E56" s="181"/>
      <c r="F56" s="173"/>
      <c r="G56" s="170"/>
      <c r="H56" s="173"/>
      <c r="I56" s="170"/>
      <c r="J56" s="173"/>
      <c r="K56" s="170"/>
      <c r="L56" s="173"/>
      <c r="M56" s="170"/>
      <c r="N56" s="173"/>
      <c r="O56" s="170"/>
      <c r="P56" s="173"/>
      <c r="Q56" s="170"/>
      <c r="R56" s="173">
        <v>2</v>
      </c>
      <c r="S56" s="170"/>
      <c r="T56" s="176"/>
      <c r="U56" s="160"/>
      <c r="V56" s="170">
        <v>50</v>
      </c>
      <c r="W56" s="173"/>
      <c r="X56" s="170">
        <v>2</v>
      </c>
      <c r="Y56" s="173"/>
      <c r="Z56" s="170">
        <v>2</v>
      </c>
      <c r="AA56" s="173">
        <v>2</v>
      </c>
      <c r="AB56" s="170"/>
      <c r="AC56" s="167"/>
      <c r="AD56" s="145"/>
      <c r="AE56" s="108"/>
      <c r="AF56" s="464"/>
      <c r="AG56" s="464"/>
      <c r="AH56" s="464"/>
      <c r="AI56" s="475"/>
      <c r="AJ56" s="472"/>
    </row>
    <row r="57" spans="1:36" ht="13.5" customHeight="1" thickBot="1">
      <c r="A57" s="468">
        <v>19</v>
      </c>
      <c r="B57" s="486" t="s">
        <v>277</v>
      </c>
      <c r="C57" s="94"/>
      <c r="D57" s="95" t="s">
        <v>134</v>
      </c>
      <c r="E57" s="178">
        <v>0.04918981481481482</v>
      </c>
      <c r="F57" s="154"/>
      <c r="G57" s="155"/>
      <c r="H57" s="154">
        <v>2</v>
      </c>
      <c r="I57" s="155"/>
      <c r="J57" s="154"/>
      <c r="K57" s="155"/>
      <c r="L57" s="154"/>
      <c r="M57" s="155"/>
      <c r="N57" s="154"/>
      <c r="O57" s="155"/>
      <c r="P57" s="154"/>
      <c r="Q57" s="155"/>
      <c r="R57" s="154"/>
      <c r="S57" s="155"/>
      <c r="T57" s="156"/>
      <c r="U57" s="157"/>
      <c r="V57" s="154"/>
      <c r="W57" s="155"/>
      <c r="X57" s="154">
        <v>2</v>
      </c>
      <c r="Y57" s="155"/>
      <c r="Z57" s="154">
        <v>2</v>
      </c>
      <c r="AA57" s="155"/>
      <c r="AB57" s="154"/>
      <c r="AC57" s="155"/>
      <c r="AD57" s="98"/>
      <c r="AE57" s="99">
        <v>0.05168981481481481</v>
      </c>
      <c r="AF57" s="464">
        <f>AE57-E57</f>
        <v>0.0024999999999999953</v>
      </c>
      <c r="AG57" s="464">
        <f>TIME(,,SUM(F57:AD59))</f>
        <v>0.00011574074074074073</v>
      </c>
      <c r="AH57" s="464">
        <f>AG57+AF57</f>
        <v>0.002615740740740736</v>
      </c>
      <c r="AI57" s="473">
        <f>MIN(AH57:AH59)</f>
        <v>0.002615740740740736</v>
      </c>
      <c r="AJ57" s="470">
        <f>RANK(AI57,AI$3:AI$74,1)</f>
        <v>12</v>
      </c>
    </row>
    <row r="58" spans="1:36" ht="13.5" customHeight="1" thickBot="1">
      <c r="A58" s="468"/>
      <c r="B58" s="486"/>
      <c r="C58" s="100"/>
      <c r="D58" s="101" t="s">
        <v>132</v>
      </c>
      <c r="E58" s="102"/>
      <c r="F58" s="89"/>
      <c r="G58" s="90"/>
      <c r="H58" s="89"/>
      <c r="I58" s="90"/>
      <c r="J58" s="89"/>
      <c r="K58" s="90"/>
      <c r="L58" s="89"/>
      <c r="M58" s="90"/>
      <c r="N58" s="89"/>
      <c r="O58" s="90"/>
      <c r="P58" s="89"/>
      <c r="Q58" s="90"/>
      <c r="R58" s="89"/>
      <c r="S58" s="90"/>
      <c r="T58" s="148"/>
      <c r="U58" s="143"/>
      <c r="V58" s="89"/>
      <c r="W58" s="90"/>
      <c r="X58" s="89"/>
      <c r="Y58" s="90"/>
      <c r="Z58" s="89"/>
      <c r="AA58" s="90"/>
      <c r="AB58" s="89"/>
      <c r="AC58" s="90"/>
      <c r="AD58" s="90"/>
      <c r="AE58" s="88"/>
      <c r="AF58" s="464"/>
      <c r="AG58" s="464"/>
      <c r="AH58" s="464"/>
      <c r="AI58" s="474"/>
      <c r="AJ58" s="471"/>
    </row>
    <row r="59" spans="1:36" ht="13.5" customHeight="1" thickBot="1">
      <c r="A59" s="468"/>
      <c r="B59" s="478"/>
      <c r="C59" s="103"/>
      <c r="D59" s="104" t="s">
        <v>130</v>
      </c>
      <c r="E59" s="105"/>
      <c r="F59" s="106"/>
      <c r="G59" s="107"/>
      <c r="H59" s="106"/>
      <c r="I59" s="107"/>
      <c r="J59" s="106"/>
      <c r="K59" s="107"/>
      <c r="L59" s="106"/>
      <c r="M59" s="107"/>
      <c r="N59" s="106"/>
      <c r="O59" s="107"/>
      <c r="P59" s="106"/>
      <c r="Q59" s="107"/>
      <c r="R59" s="106"/>
      <c r="S59" s="107"/>
      <c r="T59" s="149"/>
      <c r="U59" s="145"/>
      <c r="V59" s="106"/>
      <c r="W59" s="107"/>
      <c r="X59" s="106"/>
      <c r="Y59" s="107"/>
      <c r="Z59" s="106">
        <v>2</v>
      </c>
      <c r="AA59" s="107">
        <v>2</v>
      </c>
      <c r="AB59" s="106"/>
      <c r="AC59" s="107"/>
      <c r="AD59" s="107"/>
      <c r="AE59" s="108"/>
      <c r="AF59" s="464"/>
      <c r="AG59" s="464"/>
      <c r="AH59" s="464"/>
      <c r="AI59" s="475"/>
      <c r="AJ59" s="472"/>
    </row>
    <row r="60" spans="1:36" ht="13.5" customHeight="1" thickBot="1">
      <c r="A60" s="479">
        <v>20</v>
      </c>
      <c r="B60" s="487" t="s">
        <v>278</v>
      </c>
      <c r="C60" s="111"/>
      <c r="D60" s="95" t="s">
        <v>32</v>
      </c>
      <c r="E60" s="96">
        <v>0.05</v>
      </c>
      <c r="F60" s="97"/>
      <c r="G60" s="98"/>
      <c r="H60" s="97"/>
      <c r="I60" s="98"/>
      <c r="J60" s="97"/>
      <c r="K60" s="98">
        <v>2</v>
      </c>
      <c r="L60" s="97"/>
      <c r="M60" s="98"/>
      <c r="N60" s="97"/>
      <c r="O60" s="98"/>
      <c r="P60" s="97"/>
      <c r="Q60" s="98"/>
      <c r="R60" s="97"/>
      <c r="S60" s="98"/>
      <c r="T60" s="147">
        <v>2</v>
      </c>
      <c r="U60" s="144"/>
      <c r="V60" s="97"/>
      <c r="W60" s="98"/>
      <c r="X60" s="97">
        <v>2</v>
      </c>
      <c r="Y60" s="98"/>
      <c r="Z60" s="97">
        <v>2</v>
      </c>
      <c r="AA60" s="98"/>
      <c r="AB60" s="97"/>
      <c r="AC60" s="98"/>
      <c r="AD60" s="98"/>
      <c r="AE60" s="99">
        <v>0.08333333333333333</v>
      </c>
      <c r="AF60" s="464">
        <f>AE60-E60</f>
        <v>0.033333333333333326</v>
      </c>
      <c r="AG60" s="464">
        <f>TIME(,,SUM(F60:AD62))</f>
        <v>0.004930555555555555</v>
      </c>
      <c r="AH60" s="464">
        <f>AG60+AF60</f>
        <v>0.03826388888888888</v>
      </c>
      <c r="AI60" s="473">
        <f>MIN(AH60:AH62)</f>
        <v>0.03826388888888888</v>
      </c>
      <c r="AJ60" s="470">
        <f>RANK(AI60,AI$3:AI$74,1)</f>
        <v>23</v>
      </c>
    </row>
    <row r="61" spans="1:36" ht="13.5" customHeight="1" thickBot="1">
      <c r="A61" s="479"/>
      <c r="B61" s="488"/>
      <c r="C61" s="112"/>
      <c r="D61" s="101" t="s">
        <v>34</v>
      </c>
      <c r="E61" s="102"/>
      <c r="F61" s="89"/>
      <c r="G61" s="90"/>
      <c r="H61" s="89"/>
      <c r="I61" s="90"/>
      <c r="J61" s="89"/>
      <c r="K61" s="90"/>
      <c r="L61" s="89">
        <v>2</v>
      </c>
      <c r="M61" s="90"/>
      <c r="N61" s="89"/>
      <c r="O61" s="90"/>
      <c r="P61" s="89"/>
      <c r="Q61" s="90"/>
      <c r="R61" s="89">
        <v>2</v>
      </c>
      <c r="S61" s="90"/>
      <c r="T61" s="148"/>
      <c r="U61" s="143"/>
      <c r="V61" s="89"/>
      <c r="W61" s="90"/>
      <c r="X61" s="89">
        <v>2</v>
      </c>
      <c r="Y61" s="90">
        <v>2</v>
      </c>
      <c r="Z61" s="89"/>
      <c r="AA61" s="90">
        <v>2</v>
      </c>
      <c r="AB61" s="89"/>
      <c r="AC61" s="90"/>
      <c r="AD61" s="90"/>
      <c r="AE61" s="88"/>
      <c r="AF61" s="464"/>
      <c r="AG61" s="464"/>
      <c r="AH61" s="464"/>
      <c r="AI61" s="474"/>
      <c r="AJ61" s="471"/>
    </row>
    <row r="62" spans="1:36" ht="13.5" customHeight="1" thickBot="1">
      <c r="A62" s="479"/>
      <c r="B62" s="489"/>
      <c r="C62" s="113"/>
      <c r="D62" s="104" t="s">
        <v>30</v>
      </c>
      <c r="E62" s="105"/>
      <c r="F62" s="106"/>
      <c r="G62" s="107"/>
      <c r="H62" s="106"/>
      <c r="I62" s="107"/>
      <c r="J62" s="106">
        <v>2</v>
      </c>
      <c r="K62" s="107"/>
      <c r="L62" s="106"/>
      <c r="M62" s="107"/>
      <c r="N62" s="106">
        <v>2</v>
      </c>
      <c r="O62" s="107">
        <v>2</v>
      </c>
      <c r="P62" s="106"/>
      <c r="Q62" s="107"/>
      <c r="R62" s="106">
        <v>2</v>
      </c>
      <c r="S62" s="107"/>
      <c r="T62" s="149"/>
      <c r="U62" s="145"/>
      <c r="V62" s="106">
        <v>50</v>
      </c>
      <c r="W62" s="107">
        <v>50</v>
      </c>
      <c r="X62" s="106">
        <v>50</v>
      </c>
      <c r="Y62" s="107">
        <v>50</v>
      </c>
      <c r="Z62" s="106">
        <v>50</v>
      </c>
      <c r="AA62" s="107">
        <v>50</v>
      </c>
      <c r="AB62" s="106">
        <v>50</v>
      </c>
      <c r="AC62" s="107">
        <v>50</v>
      </c>
      <c r="AD62" s="107"/>
      <c r="AE62" s="108"/>
      <c r="AF62" s="464"/>
      <c r="AG62" s="464"/>
      <c r="AH62" s="464"/>
      <c r="AI62" s="475"/>
      <c r="AJ62" s="472"/>
    </row>
    <row r="63" spans="1:36" ht="13.5" customHeight="1" thickBot="1">
      <c r="A63" s="468">
        <v>21</v>
      </c>
      <c r="B63" s="478" t="s">
        <v>152</v>
      </c>
      <c r="C63" s="94"/>
      <c r="D63" s="95" t="s">
        <v>150</v>
      </c>
      <c r="E63" s="109">
        <v>0.050694444444444445</v>
      </c>
      <c r="F63" s="97"/>
      <c r="G63" s="98"/>
      <c r="H63" s="97"/>
      <c r="I63" s="98"/>
      <c r="J63" s="97"/>
      <c r="K63" s="98"/>
      <c r="L63" s="97">
        <v>2</v>
      </c>
      <c r="M63" s="98"/>
      <c r="N63" s="97">
        <v>2</v>
      </c>
      <c r="O63" s="98"/>
      <c r="P63" s="97"/>
      <c r="Q63" s="98"/>
      <c r="R63" s="97"/>
      <c r="S63" s="98">
        <v>2</v>
      </c>
      <c r="T63" s="147"/>
      <c r="U63" s="144"/>
      <c r="V63" s="97"/>
      <c r="W63" s="98"/>
      <c r="X63" s="97"/>
      <c r="Y63" s="98"/>
      <c r="Z63" s="97"/>
      <c r="AA63" s="98"/>
      <c r="AB63" s="97"/>
      <c r="AC63" s="98"/>
      <c r="AD63" s="98"/>
      <c r="AE63" s="99">
        <v>0.053599537037037036</v>
      </c>
      <c r="AF63" s="464">
        <f>AE63-E63</f>
        <v>0.002905092592592591</v>
      </c>
      <c r="AG63" s="464">
        <f>TIME(,,SUM(F63:AD65))</f>
        <v>0.0002777777777777778</v>
      </c>
      <c r="AH63" s="464">
        <f>AG63+AF63</f>
        <v>0.003182870370370369</v>
      </c>
      <c r="AI63" s="473">
        <f>MIN(AH63:AH65)</f>
        <v>0.003182870370370369</v>
      </c>
      <c r="AJ63" s="470">
        <f>RANK(AI63,AI$3:AI$74,1)</f>
        <v>18</v>
      </c>
    </row>
    <row r="64" spans="1:36" ht="13.5" customHeight="1" thickBot="1">
      <c r="A64" s="468"/>
      <c r="B64" s="490"/>
      <c r="C64" s="100"/>
      <c r="D64" s="101" t="s">
        <v>220</v>
      </c>
      <c r="E64" s="102"/>
      <c r="F64" s="89"/>
      <c r="G64" s="90"/>
      <c r="H64" s="89"/>
      <c r="I64" s="90"/>
      <c r="J64" s="89"/>
      <c r="K64" s="90"/>
      <c r="L64" s="89"/>
      <c r="M64" s="90">
        <v>2</v>
      </c>
      <c r="N64" s="89"/>
      <c r="O64" s="90"/>
      <c r="P64" s="89"/>
      <c r="Q64" s="90"/>
      <c r="R64" s="89"/>
      <c r="S64" s="90"/>
      <c r="T64" s="148">
        <v>2</v>
      </c>
      <c r="U64" s="143"/>
      <c r="V64" s="89"/>
      <c r="W64" s="90">
        <v>2</v>
      </c>
      <c r="X64" s="89">
        <v>2</v>
      </c>
      <c r="Y64" s="90"/>
      <c r="Z64" s="89"/>
      <c r="AA64" s="90"/>
      <c r="AB64" s="89"/>
      <c r="AC64" s="90"/>
      <c r="AD64" s="90"/>
      <c r="AE64" s="88"/>
      <c r="AF64" s="464"/>
      <c r="AG64" s="464"/>
      <c r="AH64" s="464"/>
      <c r="AI64" s="474"/>
      <c r="AJ64" s="471"/>
    </row>
    <row r="65" spans="1:36" ht="13.5" customHeight="1" thickBot="1">
      <c r="A65" s="468"/>
      <c r="B65" s="490"/>
      <c r="C65" s="103"/>
      <c r="D65" s="104" t="s">
        <v>153</v>
      </c>
      <c r="E65" s="105"/>
      <c r="F65" s="106"/>
      <c r="G65" s="107"/>
      <c r="H65" s="106"/>
      <c r="I65" s="107"/>
      <c r="J65" s="106"/>
      <c r="K65" s="107"/>
      <c r="L65" s="106"/>
      <c r="M65" s="107"/>
      <c r="N65" s="106"/>
      <c r="O65" s="107"/>
      <c r="P65" s="106"/>
      <c r="Q65" s="107">
        <v>2</v>
      </c>
      <c r="R65" s="106"/>
      <c r="S65" s="107"/>
      <c r="T65" s="149"/>
      <c r="U65" s="145"/>
      <c r="V65" s="106"/>
      <c r="W65" s="107">
        <v>2</v>
      </c>
      <c r="X65" s="106"/>
      <c r="Y65" s="107">
        <v>2</v>
      </c>
      <c r="Z65" s="106">
        <v>2</v>
      </c>
      <c r="AA65" s="107">
        <v>2</v>
      </c>
      <c r="AB65" s="106"/>
      <c r="AC65" s="107"/>
      <c r="AD65" s="107"/>
      <c r="AE65" s="108"/>
      <c r="AF65" s="464"/>
      <c r="AG65" s="464"/>
      <c r="AH65" s="464"/>
      <c r="AI65" s="475"/>
      <c r="AJ65" s="472"/>
    </row>
    <row r="66" spans="1:36" ht="13.5" customHeight="1" thickBot="1">
      <c r="A66" s="468">
        <v>22</v>
      </c>
      <c r="B66" s="476"/>
      <c r="C66" s="94"/>
      <c r="D66" s="95" t="s">
        <v>208</v>
      </c>
      <c r="E66" s="96">
        <v>0.05173611111111111</v>
      </c>
      <c r="F66" s="97">
        <v>2</v>
      </c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147"/>
      <c r="U66" s="144"/>
      <c r="V66" s="97"/>
      <c r="W66" s="98"/>
      <c r="X66" s="97"/>
      <c r="Y66" s="98">
        <v>2</v>
      </c>
      <c r="Z66" s="97"/>
      <c r="AA66" s="98"/>
      <c r="AB66" s="97"/>
      <c r="AC66" s="98"/>
      <c r="AD66" s="98"/>
      <c r="AE66" s="110">
        <v>0.05390046296296296</v>
      </c>
      <c r="AF66" s="464">
        <f>AE66-E66</f>
        <v>0.002164351851851855</v>
      </c>
      <c r="AG66" s="464">
        <f>TIME(,,SUM(F66:AD68))</f>
        <v>0.00020833333333333335</v>
      </c>
      <c r="AH66" s="464">
        <f>AG66+AF66</f>
        <v>0.002372685185185188</v>
      </c>
      <c r="AI66" s="473">
        <f>MIN(AH66:AH68)</f>
        <v>0.002372685185185188</v>
      </c>
      <c r="AJ66" s="470">
        <f>RANK(AI66,AI$3:AI$74,1)</f>
        <v>9</v>
      </c>
    </row>
    <row r="67" spans="1:36" ht="13.5" customHeight="1" thickBot="1">
      <c r="A67" s="468"/>
      <c r="B67" s="476"/>
      <c r="C67" s="100"/>
      <c r="D67" s="101" t="s">
        <v>148</v>
      </c>
      <c r="E67" s="102"/>
      <c r="F67" s="89"/>
      <c r="G67" s="90"/>
      <c r="H67" s="89"/>
      <c r="I67" s="90"/>
      <c r="J67" s="89"/>
      <c r="K67" s="90"/>
      <c r="L67" s="89"/>
      <c r="M67" s="90"/>
      <c r="N67" s="89"/>
      <c r="O67" s="90"/>
      <c r="P67" s="89"/>
      <c r="Q67" s="90">
        <v>2</v>
      </c>
      <c r="R67" s="89"/>
      <c r="S67" s="90"/>
      <c r="T67" s="148"/>
      <c r="U67" s="143"/>
      <c r="V67" s="89"/>
      <c r="W67" s="90"/>
      <c r="X67" s="89"/>
      <c r="Y67" s="90"/>
      <c r="Z67" s="89">
        <v>2</v>
      </c>
      <c r="AA67" s="90">
        <v>2</v>
      </c>
      <c r="AB67" s="89"/>
      <c r="AC67" s="90"/>
      <c r="AD67" s="90"/>
      <c r="AE67" s="88"/>
      <c r="AF67" s="464"/>
      <c r="AG67" s="464"/>
      <c r="AH67" s="464"/>
      <c r="AI67" s="474"/>
      <c r="AJ67" s="471"/>
    </row>
    <row r="68" spans="1:36" ht="13.5" customHeight="1" thickBot="1">
      <c r="A68" s="468"/>
      <c r="B68" s="476"/>
      <c r="C68" s="103"/>
      <c r="D68" s="104" t="s">
        <v>146</v>
      </c>
      <c r="E68" s="105"/>
      <c r="F68" s="106"/>
      <c r="G68" s="107"/>
      <c r="H68" s="106"/>
      <c r="I68" s="107"/>
      <c r="J68" s="106"/>
      <c r="K68" s="107"/>
      <c r="L68" s="106">
        <v>2</v>
      </c>
      <c r="M68" s="107"/>
      <c r="N68" s="106"/>
      <c r="O68" s="107"/>
      <c r="P68" s="106"/>
      <c r="Q68" s="107">
        <v>2</v>
      </c>
      <c r="R68" s="106"/>
      <c r="S68" s="107"/>
      <c r="T68" s="149"/>
      <c r="U68" s="145"/>
      <c r="V68" s="106"/>
      <c r="W68" s="107"/>
      <c r="X68" s="106"/>
      <c r="Y68" s="107"/>
      <c r="Z68" s="106">
        <v>2</v>
      </c>
      <c r="AA68" s="107">
        <v>2</v>
      </c>
      <c r="AB68" s="106"/>
      <c r="AC68" s="107"/>
      <c r="AD68" s="107"/>
      <c r="AE68" s="108"/>
      <c r="AF68" s="464"/>
      <c r="AG68" s="464"/>
      <c r="AH68" s="464"/>
      <c r="AI68" s="475"/>
      <c r="AJ68" s="472"/>
    </row>
    <row r="69" spans="1:36" ht="13.5" customHeight="1" thickBot="1">
      <c r="A69" s="468">
        <v>23</v>
      </c>
      <c r="B69" s="477"/>
      <c r="C69" s="111"/>
      <c r="D69" s="95" t="s">
        <v>63</v>
      </c>
      <c r="E69" s="96">
        <v>0.05277777777777778</v>
      </c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147"/>
      <c r="U69" s="144"/>
      <c r="V69" s="97"/>
      <c r="W69" s="98"/>
      <c r="X69" s="97"/>
      <c r="Y69" s="98"/>
      <c r="Z69" s="97"/>
      <c r="AA69" s="98"/>
      <c r="AB69" s="97"/>
      <c r="AC69" s="98"/>
      <c r="AD69" s="98"/>
      <c r="AE69" s="99">
        <v>0.05489583333333333</v>
      </c>
      <c r="AF69" s="464">
        <f>AE69-E69</f>
        <v>0.0021180555555555536</v>
      </c>
      <c r="AG69" s="464">
        <f>TIME(,,SUM(F69:AD71))</f>
        <v>6.944444444444444E-05</v>
      </c>
      <c r="AH69" s="464">
        <f>AG69+AF69</f>
        <v>0.002187499999999998</v>
      </c>
      <c r="AI69" s="473">
        <f>MIN(AH69:AH71)</f>
        <v>0.002187499999999998</v>
      </c>
      <c r="AJ69" s="470">
        <f>RANK(AI69,AI$3:AI$74,1)</f>
        <v>7</v>
      </c>
    </row>
    <row r="70" spans="1:36" ht="13.5" customHeight="1" thickBot="1">
      <c r="A70" s="468"/>
      <c r="B70" s="477"/>
      <c r="C70" s="112"/>
      <c r="D70" s="101" t="s">
        <v>67</v>
      </c>
      <c r="E70" s="102"/>
      <c r="F70" s="89"/>
      <c r="G70" s="90"/>
      <c r="H70" s="89"/>
      <c r="I70" s="90"/>
      <c r="J70" s="89"/>
      <c r="K70" s="90"/>
      <c r="L70" s="89">
        <v>2</v>
      </c>
      <c r="M70" s="90">
        <v>2</v>
      </c>
      <c r="N70" s="89"/>
      <c r="O70" s="90"/>
      <c r="P70" s="89"/>
      <c r="Q70" s="90"/>
      <c r="R70" s="89"/>
      <c r="S70" s="90"/>
      <c r="T70" s="148"/>
      <c r="U70" s="143"/>
      <c r="V70" s="89"/>
      <c r="W70" s="90"/>
      <c r="X70" s="89"/>
      <c r="Y70" s="90"/>
      <c r="Z70" s="89"/>
      <c r="AA70" s="90"/>
      <c r="AB70" s="89"/>
      <c r="AC70" s="90"/>
      <c r="AD70" s="90"/>
      <c r="AE70" s="88"/>
      <c r="AF70" s="464"/>
      <c r="AG70" s="464"/>
      <c r="AH70" s="464"/>
      <c r="AI70" s="474"/>
      <c r="AJ70" s="471"/>
    </row>
    <row r="71" spans="1:36" ht="13.5" customHeight="1" thickBot="1">
      <c r="A71" s="468"/>
      <c r="B71" s="477"/>
      <c r="C71" s="113"/>
      <c r="D71" s="104" t="s">
        <v>50</v>
      </c>
      <c r="E71" s="105"/>
      <c r="F71" s="106"/>
      <c r="G71" s="107"/>
      <c r="H71" s="106"/>
      <c r="I71" s="107"/>
      <c r="J71" s="106"/>
      <c r="K71" s="107"/>
      <c r="L71" s="106"/>
      <c r="M71" s="107"/>
      <c r="N71" s="106"/>
      <c r="O71" s="107"/>
      <c r="P71" s="106"/>
      <c r="Q71" s="107"/>
      <c r="R71" s="106"/>
      <c r="S71" s="107"/>
      <c r="T71" s="149">
        <v>2</v>
      </c>
      <c r="U71" s="145"/>
      <c r="V71" s="106"/>
      <c r="W71" s="107"/>
      <c r="X71" s="106"/>
      <c r="Y71" s="107"/>
      <c r="Z71" s="106"/>
      <c r="AA71" s="107"/>
      <c r="AB71" s="106"/>
      <c r="AC71" s="107"/>
      <c r="AD71" s="107"/>
      <c r="AE71" s="108"/>
      <c r="AF71" s="464"/>
      <c r="AG71" s="464"/>
      <c r="AH71" s="464"/>
      <c r="AI71" s="475"/>
      <c r="AJ71" s="472"/>
    </row>
    <row r="72" spans="1:36" ht="13.5" customHeight="1" thickBot="1">
      <c r="A72" s="468">
        <v>24</v>
      </c>
      <c r="B72" s="477"/>
      <c r="C72" s="111"/>
      <c r="D72" s="95" t="s">
        <v>90</v>
      </c>
      <c r="E72" s="96">
        <v>0.05364583333333333</v>
      </c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>
        <v>2</v>
      </c>
      <c r="S72" s="98"/>
      <c r="T72" s="147"/>
      <c r="U72" s="144"/>
      <c r="V72" s="97"/>
      <c r="W72" s="98"/>
      <c r="X72" s="97"/>
      <c r="Y72" s="98"/>
      <c r="Z72" s="97"/>
      <c r="AA72" s="98">
        <v>2</v>
      </c>
      <c r="AB72" s="97"/>
      <c r="AC72" s="98"/>
      <c r="AD72" s="98"/>
      <c r="AE72" s="99">
        <v>0.055914351851851854</v>
      </c>
      <c r="AF72" s="464">
        <f>AE72-E72</f>
        <v>0.002268518518518524</v>
      </c>
      <c r="AG72" s="464">
        <f>TIME(,,SUM(F72:AD74))</f>
        <v>0.00016203703703703703</v>
      </c>
      <c r="AH72" s="464">
        <f>AG72+AF72</f>
        <v>0.002430555555555561</v>
      </c>
      <c r="AI72" s="473">
        <f>MIN(AH72:AH74)</f>
        <v>0.002430555555555561</v>
      </c>
      <c r="AJ72" s="470">
        <f>RANK(AI72,AI$3:AI$74,1)</f>
        <v>10</v>
      </c>
    </row>
    <row r="73" spans="1:36" ht="13.5" customHeight="1" thickBot="1">
      <c r="A73" s="468"/>
      <c r="B73" s="477"/>
      <c r="C73" s="112"/>
      <c r="D73" s="101" t="s">
        <v>45</v>
      </c>
      <c r="E73" s="102"/>
      <c r="F73" s="89">
        <v>2</v>
      </c>
      <c r="G73" s="90"/>
      <c r="H73" s="89"/>
      <c r="I73" s="90"/>
      <c r="J73" s="89"/>
      <c r="K73" s="90"/>
      <c r="L73" s="89"/>
      <c r="M73" s="90"/>
      <c r="N73" s="89"/>
      <c r="O73" s="90"/>
      <c r="P73" s="89"/>
      <c r="Q73" s="90"/>
      <c r="R73" s="89"/>
      <c r="S73" s="90"/>
      <c r="T73" s="148"/>
      <c r="U73" s="143"/>
      <c r="V73" s="89"/>
      <c r="W73" s="90"/>
      <c r="X73" s="89"/>
      <c r="Y73" s="90"/>
      <c r="Z73" s="89"/>
      <c r="AA73" s="90">
        <v>2</v>
      </c>
      <c r="AB73" s="89"/>
      <c r="AC73" s="90">
        <v>2</v>
      </c>
      <c r="AD73" s="90"/>
      <c r="AE73" s="88"/>
      <c r="AF73" s="464"/>
      <c r="AG73" s="464"/>
      <c r="AH73" s="464"/>
      <c r="AI73" s="474"/>
      <c r="AJ73" s="471"/>
    </row>
    <row r="74" spans="1:36" ht="13.5" customHeight="1" thickBot="1">
      <c r="A74" s="492"/>
      <c r="B74" s="477"/>
      <c r="C74" s="112"/>
      <c r="D74" s="183" t="s">
        <v>117</v>
      </c>
      <c r="E74" s="177"/>
      <c r="F74" s="150"/>
      <c r="G74" s="151"/>
      <c r="H74" s="150"/>
      <c r="I74" s="151"/>
      <c r="J74" s="150"/>
      <c r="K74" s="151"/>
      <c r="L74" s="150">
        <v>2</v>
      </c>
      <c r="M74" s="151"/>
      <c r="N74" s="150"/>
      <c r="O74" s="151"/>
      <c r="P74" s="150"/>
      <c r="Q74" s="151"/>
      <c r="R74" s="150"/>
      <c r="S74" s="151"/>
      <c r="T74" s="152"/>
      <c r="U74" s="153"/>
      <c r="V74" s="150"/>
      <c r="W74" s="151"/>
      <c r="X74" s="150"/>
      <c r="Y74" s="151"/>
      <c r="Z74" s="150"/>
      <c r="AA74" s="151"/>
      <c r="AB74" s="150"/>
      <c r="AC74" s="151">
        <v>2</v>
      </c>
      <c r="AD74" s="151"/>
      <c r="AE74" s="184"/>
      <c r="AF74" s="473"/>
      <c r="AG74" s="464"/>
      <c r="AH74" s="464"/>
      <c r="AI74" s="475"/>
      <c r="AJ74" s="472"/>
    </row>
    <row r="75" spans="1:36" ht="15">
      <c r="A75" s="114"/>
      <c r="B75" s="115"/>
      <c r="C75" s="115"/>
      <c r="D75" s="101"/>
      <c r="E75" s="116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117"/>
      <c r="AF75" s="185"/>
      <c r="AG75" s="185"/>
      <c r="AH75" s="185"/>
      <c r="AI75" s="185"/>
      <c r="AJ75" s="186"/>
    </row>
    <row r="76" spans="1:36" ht="15">
      <c r="A76" s="114"/>
      <c r="B76" s="115"/>
      <c r="C76" s="115"/>
      <c r="D76" s="101"/>
      <c r="E76" s="116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117"/>
      <c r="AF76" s="185"/>
      <c r="AG76" s="185"/>
      <c r="AH76" s="185"/>
      <c r="AI76" s="185"/>
      <c r="AJ76" s="186"/>
    </row>
    <row r="77" spans="1:36" ht="15">
      <c r="A77" s="114"/>
      <c r="B77" s="115"/>
      <c r="C77" s="115"/>
      <c r="D77" s="101"/>
      <c r="E77" s="116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117"/>
      <c r="AF77" s="185"/>
      <c r="AG77" s="185"/>
      <c r="AH77" s="185"/>
      <c r="AI77" s="185"/>
      <c r="AJ77" s="186"/>
    </row>
    <row r="78" spans="1:36" ht="16.5" customHeight="1">
      <c r="A78" s="114"/>
      <c r="B78" s="115"/>
      <c r="C78" s="115"/>
      <c r="D78" s="101"/>
      <c r="E78" s="116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117"/>
      <c r="AF78" s="185"/>
      <c r="AG78" s="185"/>
      <c r="AH78" s="185"/>
      <c r="AI78" s="185"/>
      <c r="AJ78" s="186"/>
    </row>
    <row r="79" spans="1:36" ht="15">
      <c r="A79" s="114"/>
      <c r="B79" s="115"/>
      <c r="C79" s="115"/>
      <c r="D79" s="101"/>
      <c r="E79" s="116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117"/>
      <c r="AF79" s="185"/>
      <c r="AG79" s="185"/>
      <c r="AH79" s="185"/>
      <c r="AI79" s="185"/>
      <c r="AJ79" s="186"/>
    </row>
    <row r="80" spans="1:36" ht="15">
      <c r="A80" s="114"/>
      <c r="B80" s="115"/>
      <c r="C80" s="115"/>
      <c r="D80" s="101"/>
      <c r="E80" s="116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117"/>
      <c r="AF80" s="185"/>
      <c r="AG80" s="185"/>
      <c r="AH80" s="185"/>
      <c r="AI80" s="185"/>
      <c r="AJ80" s="186"/>
    </row>
    <row r="81" spans="1:36" ht="12.75" customHeight="1">
      <c r="A81" s="114"/>
      <c r="B81" s="115"/>
      <c r="C81" s="115"/>
      <c r="D81" s="101"/>
      <c r="E81" s="116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117"/>
      <c r="AF81" s="185"/>
      <c r="AG81" s="185"/>
      <c r="AH81" s="185"/>
      <c r="AI81" s="185"/>
      <c r="AJ81" s="186"/>
    </row>
    <row r="82" spans="1:36" ht="15">
      <c r="A82" s="114"/>
      <c r="B82" s="115"/>
      <c r="C82" s="115"/>
      <c r="D82" s="101"/>
      <c r="E82" s="116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117"/>
      <c r="AF82" s="185"/>
      <c r="AG82" s="185"/>
      <c r="AH82" s="185"/>
      <c r="AI82" s="185"/>
      <c r="AJ82" s="186"/>
    </row>
    <row r="83" spans="1:36" ht="15">
      <c r="A83" s="114"/>
      <c r="B83" s="115"/>
      <c r="C83" s="115"/>
      <c r="D83" s="101"/>
      <c r="E83" s="116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117"/>
      <c r="AF83" s="185"/>
      <c r="AG83" s="185"/>
      <c r="AH83" s="185"/>
      <c r="AI83" s="185"/>
      <c r="AJ83" s="186"/>
    </row>
    <row r="84" spans="1:36" ht="15">
      <c r="A84" s="114"/>
      <c r="B84" s="115"/>
      <c r="C84" s="115"/>
      <c r="D84" s="101"/>
      <c r="E84" s="116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117"/>
      <c r="AF84" s="185"/>
      <c r="AG84" s="185"/>
      <c r="AH84" s="185"/>
      <c r="AI84" s="185"/>
      <c r="AJ84" s="186"/>
    </row>
    <row r="85" spans="1:36" ht="15">
      <c r="A85" s="114"/>
      <c r="B85" s="115"/>
      <c r="C85" s="115"/>
      <c r="D85" s="101"/>
      <c r="E85" s="116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117"/>
      <c r="AF85" s="185"/>
      <c r="AG85" s="185"/>
      <c r="AH85" s="185"/>
      <c r="AI85" s="185"/>
      <c r="AJ85" s="186"/>
    </row>
    <row r="86" spans="1:36" ht="15">
      <c r="A86" s="491"/>
      <c r="B86" s="115"/>
      <c r="C86" s="115"/>
      <c r="D86" s="101"/>
      <c r="E86" s="116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117"/>
      <c r="AF86" s="185"/>
      <c r="AG86" s="185"/>
      <c r="AH86" s="185"/>
      <c r="AI86" s="185"/>
      <c r="AJ86" s="186"/>
    </row>
    <row r="87" spans="1:36" ht="15">
      <c r="A87" s="491"/>
      <c r="B87" s="115"/>
      <c r="C87" s="115"/>
      <c r="D87" s="101"/>
      <c r="E87" s="116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117"/>
      <c r="AF87" s="185"/>
      <c r="AG87" s="185"/>
      <c r="AH87" s="185"/>
      <c r="AI87" s="185"/>
      <c r="AJ87" s="186"/>
    </row>
    <row r="88" spans="1:36" ht="15">
      <c r="A88" s="491"/>
      <c r="B88" s="115"/>
      <c r="C88" s="115"/>
      <c r="D88" s="101"/>
      <c r="E88" s="116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117"/>
      <c r="AF88" s="185"/>
      <c r="AG88" s="185"/>
      <c r="AH88" s="185"/>
      <c r="AI88" s="185"/>
      <c r="AJ88" s="186"/>
    </row>
    <row r="89" spans="1:36" ht="15">
      <c r="A89" s="491"/>
      <c r="B89" s="115"/>
      <c r="C89" s="115"/>
      <c r="D89" s="101"/>
      <c r="E89" s="116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117"/>
      <c r="AF89" s="185"/>
      <c r="AG89" s="185"/>
      <c r="AH89" s="185"/>
      <c r="AI89" s="185"/>
      <c r="AJ89" s="186"/>
    </row>
    <row r="90" spans="1:36" ht="15">
      <c r="A90" s="491"/>
      <c r="B90" s="115"/>
      <c r="C90" s="115"/>
      <c r="D90" s="101"/>
      <c r="E90" s="116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117"/>
      <c r="AF90" s="185"/>
      <c r="AG90" s="185"/>
      <c r="AH90" s="185"/>
      <c r="AI90" s="185"/>
      <c r="AJ90" s="186"/>
    </row>
    <row r="91" spans="1:36" ht="15">
      <c r="A91" s="491"/>
      <c r="B91" s="115"/>
      <c r="C91" s="115"/>
      <c r="D91" s="101"/>
      <c r="E91" s="116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117"/>
      <c r="AF91" s="185"/>
      <c r="AG91" s="185"/>
      <c r="AH91" s="185"/>
      <c r="AI91" s="185"/>
      <c r="AJ91" s="186"/>
    </row>
    <row r="92" spans="1:36" ht="15">
      <c r="A92" s="491"/>
      <c r="B92" s="115"/>
      <c r="C92" s="115"/>
      <c r="D92" s="101"/>
      <c r="E92" s="116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117"/>
      <c r="AF92" s="185"/>
      <c r="AG92" s="185"/>
      <c r="AH92" s="185"/>
      <c r="AI92" s="185"/>
      <c r="AJ92" s="186"/>
    </row>
    <row r="93" spans="1:36" ht="15">
      <c r="A93" s="491"/>
      <c r="B93" s="115"/>
      <c r="C93" s="115"/>
      <c r="D93" s="101"/>
      <c r="E93" s="116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117"/>
      <c r="AF93" s="185"/>
      <c r="AG93" s="185"/>
      <c r="AH93" s="185"/>
      <c r="AI93" s="185"/>
      <c r="AJ93" s="186"/>
    </row>
    <row r="94" spans="1:36" ht="15">
      <c r="A94" s="491"/>
      <c r="B94" s="115"/>
      <c r="C94" s="115"/>
      <c r="D94" s="101"/>
      <c r="E94" s="116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117"/>
      <c r="AF94" s="185"/>
      <c r="AG94" s="185"/>
      <c r="AH94" s="185"/>
      <c r="AI94" s="185"/>
      <c r="AJ94" s="186"/>
    </row>
    <row r="95" spans="1:36" ht="15">
      <c r="A95" s="491"/>
      <c r="B95" s="115"/>
      <c r="C95" s="115"/>
      <c r="D95" s="101"/>
      <c r="E95" s="116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117"/>
      <c r="AF95" s="185"/>
      <c r="AG95" s="185"/>
      <c r="AH95" s="185"/>
      <c r="AI95" s="185"/>
      <c r="AJ95" s="186"/>
    </row>
    <row r="96" spans="1:36" ht="15">
      <c r="A96" s="491"/>
      <c r="B96" s="115"/>
      <c r="C96" s="115"/>
      <c r="D96" s="101"/>
      <c r="E96" s="116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117"/>
      <c r="AF96" s="185"/>
      <c r="AG96" s="185"/>
      <c r="AH96" s="185"/>
      <c r="AI96" s="185"/>
      <c r="AJ96" s="186"/>
    </row>
    <row r="97" spans="1:36" ht="15">
      <c r="A97" s="491"/>
      <c r="B97" s="115"/>
      <c r="C97" s="115"/>
      <c r="D97" s="101"/>
      <c r="E97" s="116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117"/>
      <c r="AF97" s="185"/>
      <c r="AG97" s="185"/>
      <c r="AH97" s="185"/>
      <c r="AI97" s="185"/>
      <c r="AJ97" s="186"/>
    </row>
    <row r="98" spans="1:36" ht="15">
      <c r="A98" s="491"/>
      <c r="B98" s="115"/>
      <c r="C98" s="115"/>
      <c r="D98" s="101"/>
      <c r="E98" s="116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117"/>
      <c r="AF98" s="185"/>
      <c r="AG98" s="185"/>
      <c r="AH98" s="185"/>
      <c r="AI98" s="185"/>
      <c r="AJ98" s="186"/>
    </row>
    <row r="99" spans="1:36" ht="15">
      <c r="A99" s="491"/>
      <c r="B99" s="115"/>
      <c r="C99" s="115"/>
      <c r="D99" s="101"/>
      <c r="E99" s="116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117"/>
      <c r="AF99" s="185"/>
      <c r="AG99" s="185"/>
      <c r="AH99" s="185"/>
      <c r="AI99" s="185"/>
      <c r="AJ99" s="186"/>
    </row>
    <row r="100" spans="1:36" ht="15">
      <c r="A100" s="491"/>
      <c r="B100" s="115"/>
      <c r="C100" s="115"/>
      <c r="D100" s="101"/>
      <c r="E100" s="116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117"/>
      <c r="AF100" s="185"/>
      <c r="AG100" s="185"/>
      <c r="AH100" s="185"/>
      <c r="AI100" s="185"/>
      <c r="AJ100" s="186"/>
    </row>
    <row r="101" spans="1:36" ht="15">
      <c r="A101" s="491"/>
      <c r="B101" s="115"/>
      <c r="C101" s="115"/>
      <c r="D101" s="101"/>
      <c r="E101" s="116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117"/>
      <c r="AF101" s="185"/>
      <c r="AG101" s="185"/>
      <c r="AH101" s="185"/>
      <c r="AI101" s="185"/>
      <c r="AJ101" s="186"/>
    </row>
    <row r="102" spans="1:36" ht="15">
      <c r="A102" s="491"/>
      <c r="B102" s="115"/>
      <c r="C102" s="115"/>
      <c r="D102" s="101"/>
      <c r="E102" s="116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117"/>
      <c r="AF102" s="185"/>
      <c r="AG102" s="185"/>
      <c r="AH102" s="185"/>
      <c r="AI102" s="185"/>
      <c r="AJ102" s="186"/>
    </row>
    <row r="103" spans="1:36" ht="15">
      <c r="A103" s="491"/>
      <c r="B103" s="115"/>
      <c r="C103" s="115"/>
      <c r="D103" s="101"/>
      <c r="E103" s="116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117"/>
      <c r="AF103" s="185"/>
      <c r="AG103" s="185"/>
      <c r="AH103" s="185"/>
      <c r="AI103" s="185"/>
      <c r="AJ103" s="186"/>
    </row>
    <row r="104" spans="1:36" ht="15">
      <c r="A104" s="491"/>
      <c r="B104" s="115"/>
      <c r="C104" s="115"/>
      <c r="D104" s="101"/>
      <c r="E104" s="116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117"/>
      <c r="AF104" s="185"/>
      <c r="AG104" s="185"/>
      <c r="AH104" s="185"/>
      <c r="AI104" s="185"/>
      <c r="AJ104" s="186"/>
    </row>
    <row r="105" spans="1:36" ht="15">
      <c r="A105" s="491"/>
      <c r="B105" s="115"/>
      <c r="C105" s="115"/>
      <c r="D105" s="101"/>
      <c r="E105" s="116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117"/>
      <c r="AF105" s="185"/>
      <c r="AG105" s="185"/>
      <c r="AH105" s="185"/>
      <c r="AI105" s="185"/>
      <c r="AJ105" s="186"/>
    </row>
    <row r="106" spans="1:36" ht="15">
      <c r="A106" s="491"/>
      <c r="B106" s="115"/>
      <c r="C106" s="115"/>
      <c r="D106" s="101"/>
      <c r="E106" s="116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117"/>
      <c r="AF106" s="185"/>
      <c r="AG106" s="185"/>
      <c r="AH106" s="185"/>
      <c r="AI106" s="185"/>
      <c r="AJ106" s="186"/>
    </row>
    <row r="107" spans="1:36" ht="15">
      <c r="A107" s="491"/>
      <c r="B107" s="115"/>
      <c r="C107" s="115"/>
      <c r="D107" s="101"/>
      <c r="E107" s="116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117"/>
      <c r="AF107" s="185"/>
      <c r="AG107" s="185"/>
      <c r="AH107" s="185"/>
      <c r="AI107" s="185"/>
      <c r="AJ107" s="186"/>
    </row>
    <row r="108" spans="1:36" ht="15">
      <c r="A108" s="491"/>
      <c r="B108" s="115"/>
      <c r="C108" s="115"/>
      <c r="D108" s="101"/>
      <c r="E108" s="116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117"/>
      <c r="AF108" s="185"/>
      <c r="AG108" s="185"/>
      <c r="AH108" s="185"/>
      <c r="AI108" s="185"/>
      <c r="AJ108" s="186"/>
    </row>
    <row r="109" spans="1:36" ht="15">
      <c r="A109" s="491"/>
      <c r="B109" s="115"/>
      <c r="C109" s="115"/>
      <c r="D109" s="101"/>
      <c r="E109" s="116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117"/>
      <c r="AF109" s="185"/>
      <c r="AG109" s="185"/>
      <c r="AH109" s="185"/>
      <c r="AI109" s="185"/>
      <c r="AJ109" s="186"/>
    </row>
    <row r="110" spans="1:36" ht="15">
      <c r="A110" s="491"/>
      <c r="B110" s="115"/>
      <c r="C110" s="115"/>
      <c r="D110" s="101"/>
      <c r="E110" s="116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117"/>
      <c r="AF110" s="185"/>
      <c r="AG110" s="185"/>
      <c r="AH110" s="185"/>
      <c r="AI110" s="185"/>
      <c r="AJ110" s="186"/>
    </row>
    <row r="111" spans="1:36" ht="15">
      <c r="A111" s="491"/>
      <c r="B111" s="115"/>
      <c r="C111" s="115"/>
      <c r="D111" s="101"/>
      <c r="E111" s="116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117"/>
      <c r="AF111" s="185"/>
      <c r="AG111" s="185"/>
      <c r="AH111" s="185"/>
      <c r="AI111" s="185"/>
      <c r="AJ111" s="186"/>
    </row>
    <row r="112" spans="1:36" ht="15">
      <c r="A112" s="491"/>
      <c r="B112" s="115"/>
      <c r="C112" s="115"/>
      <c r="D112" s="101"/>
      <c r="E112" s="116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117"/>
      <c r="AF112" s="185"/>
      <c r="AG112" s="185"/>
      <c r="AH112" s="185"/>
      <c r="AI112" s="185"/>
      <c r="AJ112" s="186"/>
    </row>
    <row r="113" spans="1:36" ht="15">
      <c r="A113" s="491"/>
      <c r="B113" s="115"/>
      <c r="C113" s="115"/>
      <c r="D113" s="101"/>
      <c r="E113" s="116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117"/>
      <c r="AF113" s="185"/>
      <c r="AG113" s="185"/>
      <c r="AH113" s="185"/>
      <c r="AI113" s="185"/>
      <c r="AJ113" s="186"/>
    </row>
    <row r="114" spans="1:36" ht="15">
      <c r="A114" s="491"/>
      <c r="B114" s="115"/>
      <c r="C114" s="115"/>
      <c r="D114" s="101"/>
      <c r="E114" s="11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117"/>
      <c r="AF114" s="185"/>
      <c r="AG114" s="185"/>
      <c r="AH114" s="185"/>
      <c r="AI114" s="185"/>
      <c r="AJ114" s="186"/>
    </row>
    <row r="115" spans="1:36" ht="15">
      <c r="A115" s="491"/>
      <c r="B115" s="115"/>
      <c r="C115" s="115"/>
      <c r="D115" s="101"/>
      <c r="E115" s="11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117"/>
      <c r="AF115" s="185"/>
      <c r="AG115" s="185"/>
      <c r="AH115" s="185"/>
      <c r="AI115" s="185"/>
      <c r="AJ115" s="186"/>
    </row>
    <row r="116" spans="1:36" ht="15">
      <c r="A116" s="491"/>
      <c r="B116" s="115"/>
      <c r="C116" s="115"/>
      <c r="D116" s="101"/>
      <c r="E116" s="11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117"/>
      <c r="AF116" s="185"/>
      <c r="AG116" s="185"/>
      <c r="AH116" s="185"/>
      <c r="AI116" s="185"/>
      <c r="AJ116" s="186"/>
    </row>
    <row r="117" spans="1:36" ht="15">
      <c r="A117" s="491"/>
      <c r="B117" s="115"/>
      <c r="C117" s="115"/>
      <c r="D117" s="101"/>
      <c r="E117" s="11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117"/>
      <c r="AF117" s="185"/>
      <c r="AG117" s="185"/>
      <c r="AH117" s="185"/>
      <c r="AI117" s="185"/>
      <c r="AJ117" s="186"/>
    </row>
    <row r="118" spans="1:36" ht="15">
      <c r="A118" s="491"/>
      <c r="B118" s="115"/>
      <c r="C118" s="115"/>
      <c r="D118" s="101"/>
      <c r="E118" s="11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117"/>
      <c r="AF118" s="185"/>
      <c r="AG118" s="185"/>
      <c r="AH118" s="185"/>
      <c r="AI118" s="185"/>
      <c r="AJ118" s="186"/>
    </row>
    <row r="119" spans="1:36" ht="15">
      <c r="A119" s="491"/>
      <c r="B119" s="115"/>
      <c r="C119" s="115"/>
      <c r="D119" s="101"/>
      <c r="E119" s="11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117"/>
      <c r="AF119" s="185"/>
      <c r="AG119" s="185"/>
      <c r="AH119" s="185"/>
      <c r="AI119" s="185"/>
      <c r="AJ119" s="186"/>
    </row>
    <row r="120" spans="1:36" ht="15">
      <c r="A120" s="491"/>
      <c r="B120" s="115"/>
      <c r="C120" s="115"/>
      <c r="D120" s="101"/>
      <c r="E120" s="11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117"/>
      <c r="AF120" s="185"/>
      <c r="AG120" s="185"/>
      <c r="AH120" s="185"/>
      <c r="AI120" s="185"/>
      <c r="AJ120" s="186"/>
    </row>
    <row r="121" spans="1:36" ht="15">
      <c r="A121" s="491"/>
      <c r="B121" s="115"/>
      <c r="C121" s="115"/>
      <c r="D121" s="101"/>
      <c r="E121" s="11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117"/>
      <c r="AF121" s="185"/>
      <c r="AG121" s="185"/>
      <c r="AH121" s="185"/>
      <c r="AI121" s="185"/>
      <c r="AJ121" s="186"/>
    </row>
    <row r="122" spans="1:36" ht="15">
      <c r="A122" s="491"/>
      <c r="B122" s="115"/>
      <c r="C122" s="115"/>
      <c r="D122" s="101"/>
      <c r="E122" s="116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117"/>
      <c r="AF122" s="185"/>
      <c r="AG122" s="185"/>
      <c r="AH122" s="185"/>
      <c r="AI122" s="185"/>
      <c r="AJ122" s="186"/>
    </row>
    <row r="123" spans="1:36" ht="15">
      <c r="A123" s="491"/>
      <c r="B123" s="115"/>
      <c r="C123" s="115"/>
      <c r="D123" s="101"/>
      <c r="E123" s="116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117"/>
      <c r="AF123" s="185"/>
      <c r="AG123" s="185"/>
      <c r="AH123" s="185"/>
      <c r="AI123" s="185"/>
      <c r="AJ123" s="186"/>
    </row>
    <row r="124" spans="1:36" ht="15">
      <c r="A124" s="491"/>
      <c r="B124" s="115"/>
      <c r="C124" s="115"/>
      <c r="D124" s="101"/>
      <c r="E124" s="116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117"/>
      <c r="AF124" s="185"/>
      <c r="AG124" s="185"/>
      <c r="AH124" s="185"/>
      <c r="AI124" s="185"/>
      <c r="AJ124" s="186"/>
    </row>
    <row r="125" spans="1:36" ht="15">
      <c r="A125" s="491"/>
      <c r="B125" s="115"/>
      <c r="C125" s="115"/>
      <c r="D125" s="101"/>
      <c r="E125" s="116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117"/>
      <c r="AF125" s="185"/>
      <c r="AG125" s="185"/>
      <c r="AH125" s="185"/>
      <c r="AI125" s="185"/>
      <c r="AJ125" s="186"/>
    </row>
    <row r="126" spans="1:36" ht="15">
      <c r="A126" s="491"/>
      <c r="B126" s="115"/>
      <c r="C126" s="115"/>
      <c r="D126" s="101"/>
      <c r="E126" s="116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117"/>
      <c r="AF126" s="185"/>
      <c r="AG126" s="185"/>
      <c r="AH126" s="185"/>
      <c r="AI126" s="185"/>
      <c r="AJ126" s="186"/>
    </row>
    <row r="127" spans="1:36" ht="15">
      <c r="A127" s="491"/>
      <c r="B127" s="115"/>
      <c r="C127" s="115"/>
      <c r="D127" s="101"/>
      <c r="E127" s="116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117"/>
      <c r="AF127" s="185"/>
      <c r="AG127" s="185"/>
      <c r="AH127" s="185"/>
      <c r="AI127" s="185"/>
      <c r="AJ127" s="186"/>
    </row>
    <row r="128" spans="1:36" ht="15">
      <c r="A128" s="491"/>
      <c r="B128" s="115"/>
      <c r="C128" s="115"/>
      <c r="D128" s="101"/>
      <c r="E128" s="116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117"/>
      <c r="AF128" s="185"/>
      <c r="AG128" s="185"/>
      <c r="AH128" s="185"/>
      <c r="AI128" s="185"/>
      <c r="AJ128" s="186"/>
    </row>
    <row r="129" spans="1:36" ht="15">
      <c r="A129" s="491"/>
      <c r="B129" s="115"/>
      <c r="C129" s="115"/>
      <c r="D129" s="101"/>
      <c r="E129" s="116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117"/>
      <c r="AF129" s="185"/>
      <c r="AG129" s="185"/>
      <c r="AH129" s="185"/>
      <c r="AI129" s="185"/>
      <c r="AJ129" s="186"/>
    </row>
    <row r="130" spans="1:36" ht="15">
      <c r="A130" s="491"/>
      <c r="B130" s="115"/>
      <c r="C130" s="115"/>
      <c r="D130" s="101"/>
      <c r="E130" s="116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117"/>
      <c r="AF130" s="185"/>
      <c r="AG130" s="185"/>
      <c r="AH130" s="185"/>
      <c r="AI130" s="185"/>
      <c r="AJ130" s="186"/>
    </row>
    <row r="131" spans="1:36" ht="15">
      <c r="A131" s="491"/>
      <c r="B131" s="115"/>
      <c r="C131" s="115"/>
      <c r="D131" s="101"/>
      <c r="E131" s="116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117"/>
      <c r="AF131" s="185"/>
      <c r="AG131" s="185"/>
      <c r="AH131" s="185"/>
      <c r="AI131" s="185"/>
      <c r="AJ131" s="186"/>
    </row>
    <row r="132" spans="1:36" ht="15">
      <c r="A132" s="491"/>
      <c r="B132" s="115"/>
      <c r="C132" s="115"/>
      <c r="D132" s="101"/>
      <c r="E132" s="116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117"/>
      <c r="AF132" s="185"/>
      <c r="AG132" s="185"/>
      <c r="AH132" s="185"/>
      <c r="AI132" s="185"/>
      <c r="AJ132" s="186"/>
    </row>
    <row r="133" spans="1:36" ht="15">
      <c r="A133" s="491"/>
      <c r="B133" s="115"/>
      <c r="C133" s="115"/>
      <c r="D133" s="101"/>
      <c r="E133" s="116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117"/>
      <c r="AF133" s="185"/>
      <c r="AG133" s="185"/>
      <c r="AH133" s="185"/>
      <c r="AI133" s="185"/>
      <c r="AJ133" s="186"/>
    </row>
    <row r="134" spans="1:36" ht="15">
      <c r="A134" s="491"/>
      <c r="B134" s="115"/>
      <c r="C134" s="115"/>
      <c r="D134" s="101"/>
      <c r="E134" s="116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117"/>
      <c r="AF134" s="185"/>
      <c r="AG134" s="185"/>
      <c r="AH134" s="185"/>
      <c r="AI134" s="185"/>
      <c r="AJ134" s="186"/>
    </row>
    <row r="135" spans="1:36" ht="15">
      <c r="A135" s="491"/>
      <c r="B135" s="115"/>
      <c r="C135" s="115"/>
      <c r="D135" s="101"/>
      <c r="E135" s="116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117"/>
      <c r="AF135" s="185"/>
      <c r="AG135" s="185"/>
      <c r="AH135" s="185"/>
      <c r="AI135" s="185"/>
      <c r="AJ135" s="186"/>
    </row>
    <row r="136" spans="1:36" ht="15">
      <c r="A136" s="491"/>
      <c r="B136" s="115"/>
      <c r="C136" s="115"/>
      <c r="D136" s="101"/>
      <c r="E136" s="116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117"/>
      <c r="AF136" s="185"/>
      <c r="AG136" s="185"/>
      <c r="AH136" s="185"/>
      <c r="AI136" s="185"/>
      <c r="AJ136" s="186"/>
    </row>
    <row r="137" spans="1:36" ht="15">
      <c r="A137" s="491"/>
      <c r="B137" s="115"/>
      <c r="C137" s="115"/>
      <c r="D137" s="101"/>
      <c r="E137" s="116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117"/>
      <c r="AF137" s="185"/>
      <c r="AG137" s="185"/>
      <c r="AH137" s="185"/>
      <c r="AI137" s="185"/>
      <c r="AJ137" s="186"/>
    </row>
    <row r="138" spans="1:36" ht="15">
      <c r="A138" s="491"/>
      <c r="B138" s="115"/>
      <c r="C138" s="115"/>
      <c r="D138" s="101"/>
      <c r="E138" s="116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117"/>
      <c r="AF138" s="185"/>
      <c r="AG138" s="185"/>
      <c r="AH138" s="185"/>
      <c r="AI138" s="185"/>
      <c r="AJ138" s="186"/>
    </row>
    <row r="139" spans="1:36" ht="15">
      <c r="A139" s="491"/>
      <c r="B139" s="115"/>
      <c r="C139" s="115"/>
      <c r="D139" s="101"/>
      <c r="E139" s="116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117"/>
      <c r="AF139" s="185"/>
      <c r="AG139" s="185"/>
      <c r="AH139" s="185"/>
      <c r="AI139" s="185"/>
      <c r="AJ139" s="186"/>
    </row>
    <row r="140" spans="1:36" ht="15">
      <c r="A140" s="491"/>
      <c r="B140" s="115"/>
      <c r="C140" s="115"/>
      <c r="D140" s="101"/>
      <c r="E140" s="116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117"/>
      <c r="AF140" s="185"/>
      <c r="AG140" s="185"/>
      <c r="AH140" s="185"/>
      <c r="AI140" s="185"/>
      <c r="AJ140" s="186"/>
    </row>
    <row r="141" spans="1:36" ht="15">
      <c r="A141" s="491"/>
      <c r="B141" s="115"/>
      <c r="C141" s="115"/>
      <c r="D141" s="101"/>
      <c r="E141" s="116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117"/>
      <c r="AF141" s="185"/>
      <c r="AG141" s="185"/>
      <c r="AH141" s="185"/>
      <c r="AI141" s="185"/>
      <c r="AJ141" s="186"/>
    </row>
    <row r="142" spans="1:36" ht="15">
      <c r="A142" s="491"/>
      <c r="B142" s="115"/>
      <c r="C142" s="115"/>
      <c r="D142" s="101"/>
      <c r="E142" s="116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117"/>
      <c r="AF142" s="185"/>
      <c r="AG142" s="185"/>
      <c r="AH142" s="185"/>
      <c r="AI142" s="185"/>
      <c r="AJ142" s="186"/>
    </row>
    <row r="143" spans="1:36" ht="15">
      <c r="A143" s="491"/>
      <c r="B143" s="115"/>
      <c r="C143" s="115"/>
      <c r="D143" s="101"/>
      <c r="E143" s="116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117"/>
      <c r="AF143" s="185"/>
      <c r="AG143" s="185"/>
      <c r="AH143" s="185"/>
      <c r="AI143" s="185"/>
      <c r="AJ143" s="186"/>
    </row>
    <row r="144" spans="1:36" ht="15">
      <c r="A144" s="491"/>
      <c r="B144" s="115"/>
      <c r="C144" s="115"/>
      <c r="D144" s="101"/>
      <c r="E144" s="116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117"/>
      <c r="AF144" s="185"/>
      <c r="AG144" s="185"/>
      <c r="AH144" s="185"/>
      <c r="AI144" s="185"/>
      <c r="AJ144" s="186"/>
    </row>
    <row r="145" spans="1:36" ht="15">
      <c r="A145" s="491"/>
      <c r="B145" s="115"/>
      <c r="C145" s="115"/>
      <c r="D145" s="101"/>
      <c r="E145" s="116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117"/>
      <c r="AF145" s="185"/>
      <c r="AG145" s="185"/>
      <c r="AH145" s="185"/>
      <c r="AI145" s="185"/>
      <c r="AJ145" s="186"/>
    </row>
    <row r="146" spans="1:36" ht="15">
      <c r="A146" s="491"/>
      <c r="B146" s="115"/>
      <c r="C146" s="115"/>
      <c r="D146" s="101"/>
      <c r="E146" s="116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117"/>
      <c r="AF146" s="185"/>
      <c r="AG146" s="185"/>
      <c r="AH146" s="185"/>
      <c r="AI146" s="185"/>
      <c r="AJ146" s="186"/>
    </row>
    <row r="147" spans="1:36" ht="15">
      <c r="A147" s="491"/>
      <c r="B147" s="115"/>
      <c r="C147" s="115"/>
      <c r="D147" s="101"/>
      <c r="E147" s="116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117"/>
      <c r="AF147" s="185"/>
      <c r="AG147" s="185"/>
      <c r="AH147" s="185"/>
      <c r="AI147" s="185"/>
      <c r="AJ147" s="186"/>
    </row>
    <row r="148" spans="1:36" ht="15">
      <c r="A148" s="491"/>
      <c r="B148" s="115"/>
      <c r="C148" s="115"/>
      <c r="D148" s="101"/>
      <c r="E148" s="116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117"/>
      <c r="AF148" s="185"/>
      <c r="AG148" s="185"/>
      <c r="AH148" s="185"/>
      <c r="AI148" s="185"/>
      <c r="AJ148" s="186"/>
    </row>
    <row r="149" spans="1:36" ht="15">
      <c r="A149" s="491"/>
      <c r="B149" s="115"/>
      <c r="C149" s="115"/>
      <c r="D149" s="101"/>
      <c r="E149" s="116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117"/>
      <c r="AF149" s="185"/>
      <c r="AG149" s="185"/>
      <c r="AH149" s="185"/>
      <c r="AI149" s="185"/>
      <c r="AJ149" s="186"/>
    </row>
    <row r="150" spans="1:36" ht="15">
      <c r="A150" s="491"/>
      <c r="B150" s="115"/>
      <c r="C150" s="115"/>
      <c r="D150" s="101"/>
      <c r="E150" s="116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117"/>
      <c r="AF150" s="185"/>
      <c r="AG150" s="185"/>
      <c r="AH150" s="185"/>
      <c r="AI150" s="185"/>
      <c r="AJ150" s="186"/>
    </row>
    <row r="151" spans="1:36" ht="15">
      <c r="A151" s="491"/>
      <c r="B151" s="115"/>
      <c r="C151" s="115"/>
      <c r="D151" s="101"/>
      <c r="E151" s="116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117"/>
      <c r="AF151" s="185"/>
      <c r="AG151" s="185"/>
      <c r="AH151" s="185"/>
      <c r="AI151" s="185"/>
      <c r="AJ151" s="186"/>
    </row>
    <row r="152" spans="1:36" ht="15">
      <c r="A152" s="491"/>
      <c r="B152" s="115"/>
      <c r="C152" s="115"/>
      <c r="D152" s="101"/>
      <c r="E152" s="116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117"/>
      <c r="AF152" s="185"/>
      <c r="AG152" s="185"/>
      <c r="AH152" s="185"/>
      <c r="AI152" s="185"/>
      <c r="AJ152" s="186"/>
    </row>
    <row r="153" spans="1:36" ht="15">
      <c r="A153" s="491"/>
      <c r="B153" s="115"/>
      <c r="C153" s="115"/>
      <c r="D153" s="101"/>
      <c r="E153" s="116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117"/>
      <c r="AF153" s="185"/>
      <c r="AG153" s="185"/>
      <c r="AH153" s="185"/>
      <c r="AI153" s="185"/>
      <c r="AJ153" s="186"/>
    </row>
    <row r="154" spans="1:36" ht="15">
      <c r="A154" s="491"/>
      <c r="B154" s="115"/>
      <c r="C154" s="115"/>
      <c r="D154" s="101"/>
      <c r="E154" s="116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117"/>
      <c r="AF154" s="185"/>
      <c r="AG154" s="185"/>
      <c r="AH154" s="185"/>
      <c r="AI154" s="185"/>
      <c r="AJ154" s="186"/>
    </row>
    <row r="155" spans="1:36" ht="15">
      <c r="A155" s="491"/>
      <c r="B155" s="115"/>
      <c r="C155" s="115"/>
      <c r="D155" s="101"/>
      <c r="E155" s="116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117"/>
      <c r="AF155" s="185"/>
      <c r="AG155" s="185"/>
      <c r="AH155" s="185"/>
      <c r="AI155" s="185"/>
      <c r="AJ155" s="186"/>
    </row>
    <row r="156" spans="1:36" ht="15">
      <c r="A156" s="491"/>
      <c r="B156" s="115"/>
      <c r="C156" s="115"/>
      <c r="D156" s="101"/>
      <c r="E156" s="116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117"/>
      <c r="AF156" s="185"/>
      <c r="AG156" s="185"/>
      <c r="AH156" s="185"/>
      <c r="AI156" s="185"/>
      <c r="AJ156" s="186"/>
    </row>
    <row r="157" spans="1:36" ht="15">
      <c r="A157" s="491"/>
      <c r="B157" s="115"/>
      <c r="C157" s="115"/>
      <c r="D157" s="101"/>
      <c r="E157" s="116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117"/>
      <c r="AF157" s="185"/>
      <c r="AG157" s="185"/>
      <c r="AH157" s="185"/>
      <c r="AI157" s="185"/>
      <c r="AJ157" s="186"/>
    </row>
    <row r="158" spans="1:36" ht="15">
      <c r="A158" s="491"/>
      <c r="B158" s="115"/>
      <c r="C158" s="115"/>
      <c r="D158" s="101"/>
      <c r="E158" s="116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117"/>
      <c r="AF158" s="185"/>
      <c r="AG158" s="185"/>
      <c r="AH158" s="185"/>
      <c r="AI158" s="185"/>
      <c r="AJ158" s="186"/>
    </row>
    <row r="159" spans="1:36" ht="15">
      <c r="A159" s="491"/>
      <c r="B159" s="115"/>
      <c r="C159" s="115"/>
      <c r="D159" s="101"/>
      <c r="E159" s="116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117"/>
      <c r="AF159" s="185"/>
      <c r="AG159" s="185"/>
      <c r="AH159" s="185"/>
      <c r="AI159" s="185"/>
      <c r="AJ159" s="186"/>
    </row>
    <row r="160" spans="1:36" ht="15">
      <c r="A160" s="491"/>
      <c r="B160" s="115"/>
      <c r="C160" s="115"/>
      <c r="D160" s="101"/>
      <c r="E160" s="116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117"/>
      <c r="AF160" s="185"/>
      <c r="AG160" s="185"/>
      <c r="AH160" s="185"/>
      <c r="AI160" s="185"/>
      <c r="AJ160" s="186"/>
    </row>
    <row r="161" spans="1:36" ht="15">
      <c r="A161" s="491"/>
      <c r="B161" s="115"/>
      <c r="C161" s="115"/>
      <c r="D161" s="101"/>
      <c r="E161" s="116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117"/>
      <c r="AF161" s="185"/>
      <c r="AG161" s="185"/>
      <c r="AH161" s="185"/>
      <c r="AI161" s="185"/>
      <c r="AJ161" s="186"/>
    </row>
    <row r="162" spans="1:36" ht="15">
      <c r="A162" s="491"/>
      <c r="B162" s="115"/>
      <c r="C162" s="115"/>
      <c r="D162" s="101"/>
      <c r="E162" s="116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117"/>
      <c r="AF162" s="185"/>
      <c r="AG162" s="185"/>
      <c r="AH162" s="185"/>
      <c r="AI162" s="185"/>
      <c r="AJ162" s="186"/>
    </row>
    <row r="163" spans="1:36" ht="15">
      <c r="A163" s="491"/>
      <c r="B163" s="115"/>
      <c r="C163" s="115"/>
      <c r="D163" s="101"/>
      <c r="E163" s="116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117"/>
      <c r="AF163" s="185"/>
      <c r="AG163" s="185"/>
      <c r="AH163" s="185"/>
      <c r="AI163" s="185"/>
      <c r="AJ163" s="186"/>
    </row>
    <row r="164" spans="1:36" ht="15">
      <c r="A164" s="491"/>
      <c r="B164" s="115"/>
      <c r="C164" s="115"/>
      <c r="D164" s="101"/>
      <c r="E164" s="116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117"/>
      <c r="AF164" s="185"/>
      <c r="AG164" s="185"/>
      <c r="AH164" s="185"/>
      <c r="AI164" s="185"/>
      <c r="AJ164" s="186"/>
    </row>
    <row r="165" spans="1:36" ht="15">
      <c r="A165" s="491"/>
      <c r="B165" s="115"/>
      <c r="C165" s="115"/>
      <c r="D165" s="101"/>
      <c r="E165" s="116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117"/>
      <c r="AF165" s="185"/>
      <c r="AG165" s="185"/>
      <c r="AH165" s="185"/>
      <c r="AI165" s="185"/>
      <c r="AJ165" s="186"/>
    </row>
    <row r="166" spans="1:36" ht="15">
      <c r="A166" s="491"/>
      <c r="B166" s="115"/>
      <c r="C166" s="115"/>
      <c r="D166" s="101"/>
      <c r="E166" s="116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117"/>
      <c r="AF166" s="185"/>
      <c r="AG166" s="185"/>
      <c r="AH166" s="185"/>
      <c r="AI166" s="185"/>
      <c r="AJ166" s="186"/>
    </row>
    <row r="167" spans="1:36" ht="15">
      <c r="A167" s="491"/>
      <c r="B167" s="115"/>
      <c r="C167" s="115"/>
      <c r="D167" s="101"/>
      <c r="E167" s="116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117"/>
      <c r="AF167" s="185"/>
      <c r="AG167" s="185"/>
      <c r="AH167" s="185"/>
      <c r="AI167" s="185"/>
      <c r="AJ167" s="186"/>
    </row>
    <row r="168" spans="1:36" ht="15">
      <c r="A168" s="491"/>
      <c r="B168" s="115"/>
      <c r="C168" s="115"/>
      <c r="D168" s="101"/>
      <c r="E168" s="116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117"/>
      <c r="AF168" s="185"/>
      <c r="AG168" s="185"/>
      <c r="AH168" s="185"/>
      <c r="AI168" s="185"/>
      <c r="AJ168" s="186"/>
    </row>
    <row r="169" spans="1:36" ht="15">
      <c r="A169" s="491"/>
      <c r="B169" s="115"/>
      <c r="C169" s="115"/>
      <c r="D169" s="101"/>
      <c r="E169" s="116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117"/>
      <c r="AF169" s="185"/>
      <c r="AG169" s="185"/>
      <c r="AH169" s="185"/>
      <c r="AI169" s="185"/>
      <c r="AJ169" s="186"/>
    </row>
    <row r="170" spans="1:36" ht="15">
      <c r="A170" s="491"/>
      <c r="B170" s="115"/>
      <c r="C170" s="115"/>
      <c r="D170" s="101"/>
      <c r="E170" s="116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117"/>
      <c r="AF170" s="185"/>
      <c r="AG170" s="185"/>
      <c r="AH170" s="185"/>
      <c r="AI170" s="185"/>
      <c r="AJ170" s="186"/>
    </row>
    <row r="171" spans="1:36" ht="15">
      <c r="A171" s="491"/>
      <c r="B171" s="115"/>
      <c r="C171" s="115"/>
      <c r="D171" s="101"/>
      <c r="E171" s="116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117"/>
      <c r="AF171" s="185"/>
      <c r="AG171" s="185"/>
      <c r="AH171" s="185"/>
      <c r="AI171" s="185"/>
      <c r="AJ171" s="186"/>
    </row>
    <row r="172" spans="1:36" ht="15">
      <c r="A172" s="491"/>
      <c r="B172" s="115"/>
      <c r="C172" s="115"/>
      <c r="D172" s="101"/>
      <c r="E172" s="116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117"/>
      <c r="AF172" s="185"/>
      <c r="AG172" s="185"/>
      <c r="AH172" s="185"/>
      <c r="AI172" s="185"/>
      <c r="AJ172" s="186"/>
    </row>
    <row r="173" spans="1:36" ht="15">
      <c r="A173" s="491"/>
      <c r="B173" s="115"/>
      <c r="C173" s="115"/>
      <c r="D173" s="101"/>
      <c r="E173" s="116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117"/>
      <c r="AF173" s="185"/>
      <c r="AG173" s="185"/>
      <c r="AH173" s="185"/>
      <c r="AI173" s="185"/>
      <c r="AJ173" s="186"/>
    </row>
    <row r="174" spans="1:36" ht="15">
      <c r="A174" s="491"/>
      <c r="B174" s="115"/>
      <c r="C174" s="115"/>
      <c r="D174" s="101"/>
      <c r="E174" s="116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117"/>
      <c r="AF174" s="185"/>
      <c r="AG174" s="185"/>
      <c r="AH174" s="185"/>
      <c r="AI174" s="185"/>
      <c r="AJ174" s="186"/>
    </row>
    <row r="175" spans="1:36" ht="15">
      <c r="A175" s="491"/>
      <c r="B175" s="115"/>
      <c r="C175" s="115"/>
      <c r="D175" s="101"/>
      <c r="E175" s="116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117"/>
      <c r="AF175" s="185"/>
      <c r="AG175" s="185"/>
      <c r="AH175" s="185"/>
      <c r="AI175" s="185"/>
      <c r="AJ175" s="186"/>
    </row>
    <row r="176" spans="1:36" ht="15">
      <c r="A176" s="491"/>
      <c r="B176" s="115"/>
      <c r="C176" s="115"/>
      <c r="D176" s="101"/>
      <c r="E176" s="116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117"/>
      <c r="AF176" s="185"/>
      <c r="AG176" s="185"/>
      <c r="AH176" s="185"/>
      <c r="AI176" s="185"/>
      <c r="AJ176" s="186"/>
    </row>
    <row r="177" spans="1:36" ht="15">
      <c r="A177" s="491"/>
      <c r="B177" s="115"/>
      <c r="C177" s="115"/>
      <c r="D177" s="101"/>
      <c r="E177" s="116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117"/>
      <c r="AF177" s="185"/>
      <c r="AG177" s="185"/>
      <c r="AH177" s="185"/>
      <c r="AI177" s="185"/>
      <c r="AJ177" s="186"/>
    </row>
    <row r="178" spans="1:36" ht="15">
      <c r="A178" s="491"/>
      <c r="B178" s="115"/>
      <c r="C178" s="115"/>
      <c r="D178" s="101"/>
      <c r="E178" s="116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117"/>
      <c r="AF178" s="185"/>
      <c r="AG178" s="185"/>
      <c r="AH178" s="185"/>
      <c r="AI178" s="185"/>
      <c r="AJ178" s="186"/>
    </row>
    <row r="179" spans="1:36" ht="15">
      <c r="A179" s="491"/>
      <c r="B179" s="115"/>
      <c r="C179" s="115"/>
      <c r="D179" s="101"/>
      <c r="E179" s="116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117"/>
      <c r="AF179" s="185"/>
      <c r="AG179" s="185"/>
      <c r="AH179" s="185"/>
      <c r="AI179" s="185"/>
      <c r="AJ179" s="186"/>
    </row>
    <row r="180" spans="1:36" ht="15">
      <c r="A180" s="491"/>
      <c r="B180" s="115"/>
      <c r="C180" s="115"/>
      <c r="D180" s="101"/>
      <c r="E180" s="116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117"/>
      <c r="AF180" s="185"/>
      <c r="AG180" s="185"/>
      <c r="AH180" s="185"/>
      <c r="AI180" s="185"/>
      <c r="AJ180" s="186"/>
    </row>
    <row r="181" spans="1:36" ht="15">
      <c r="A181" s="491"/>
      <c r="B181" s="115"/>
      <c r="C181" s="115"/>
      <c r="D181" s="101"/>
      <c r="E181" s="116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117"/>
      <c r="AF181" s="185"/>
      <c r="AG181" s="185"/>
      <c r="AH181" s="185"/>
      <c r="AI181" s="185"/>
      <c r="AJ181" s="186"/>
    </row>
    <row r="182" spans="1:36" ht="15">
      <c r="A182" s="491"/>
      <c r="B182" s="115"/>
      <c r="C182" s="115"/>
      <c r="D182" s="101"/>
      <c r="E182" s="116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117"/>
      <c r="AF182" s="185"/>
      <c r="AG182" s="185"/>
      <c r="AH182" s="185"/>
      <c r="AI182" s="185"/>
      <c r="AJ182" s="186"/>
    </row>
    <row r="183" spans="1:36" ht="15">
      <c r="A183" s="491"/>
      <c r="B183" s="115"/>
      <c r="C183" s="115"/>
      <c r="D183" s="101"/>
      <c r="E183" s="116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117"/>
      <c r="AF183" s="185"/>
      <c r="AG183" s="185"/>
      <c r="AH183" s="185"/>
      <c r="AI183" s="185"/>
      <c r="AJ183" s="186"/>
    </row>
    <row r="184" spans="1:36" ht="15">
      <c r="A184" s="491"/>
      <c r="B184" s="115"/>
      <c r="C184" s="115"/>
      <c r="D184" s="101"/>
      <c r="E184" s="116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117"/>
      <c r="AF184" s="185"/>
      <c r="AG184" s="185"/>
      <c r="AH184" s="185"/>
      <c r="AI184" s="185"/>
      <c r="AJ184" s="186"/>
    </row>
    <row r="185" spans="1:36" ht="15">
      <c r="A185" s="491"/>
      <c r="B185" s="115"/>
      <c r="C185" s="115"/>
      <c r="D185" s="101"/>
      <c r="E185" s="116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117"/>
      <c r="AF185" s="185"/>
      <c r="AG185" s="185"/>
      <c r="AH185" s="185"/>
      <c r="AI185" s="185"/>
      <c r="AJ185" s="186"/>
    </row>
    <row r="186" spans="1:36" ht="15">
      <c r="A186" s="491"/>
      <c r="B186" s="115"/>
      <c r="C186" s="115"/>
      <c r="D186" s="101"/>
      <c r="E186" s="116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117"/>
      <c r="AF186" s="185"/>
      <c r="AG186" s="185"/>
      <c r="AH186" s="185"/>
      <c r="AI186" s="185"/>
      <c r="AJ186" s="186"/>
    </row>
    <row r="187" spans="1:36" ht="15">
      <c r="A187" s="491"/>
      <c r="B187" s="115"/>
      <c r="C187" s="115"/>
      <c r="D187" s="101"/>
      <c r="E187" s="116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117"/>
      <c r="AF187" s="185"/>
      <c r="AG187" s="185"/>
      <c r="AH187" s="185"/>
      <c r="AI187" s="185"/>
      <c r="AJ187" s="186"/>
    </row>
    <row r="188" spans="1:36" ht="15">
      <c r="A188" s="491"/>
      <c r="B188" s="115"/>
      <c r="C188" s="115"/>
      <c r="D188" s="101"/>
      <c r="E188" s="116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117"/>
      <c r="AF188" s="185"/>
      <c r="AG188" s="185"/>
      <c r="AH188" s="185"/>
      <c r="AI188" s="185"/>
      <c r="AJ188" s="186"/>
    </row>
    <row r="189" spans="1:36" ht="15">
      <c r="A189" s="491"/>
      <c r="B189" s="115"/>
      <c r="C189" s="115"/>
      <c r="D189" s="101"/>
      <c r="E189" s="116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117"/>
      <c r="AF189" s="185"/>
      <c r="AG189" s="185"/>
      <c r="AH189" s="185"/>
      <c r="AI189" s="185"/>
      <c r="AJ189" s="186"/>
    </row>
    <row r="190" spans="1:36" ht="15">
      <c r="A190" s="491"/>
      <c r="B190" s="115"/>
      <c r="C190" s="115"/>
      <c r="D190" s="101"/>
      <c r="E190" s="11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117"/>
      <c r="AF190" s="185"/>
      <c r="AG190" s="185"/>
      <c r="AH190" s="185"/>
      <c r="AI190" s="185"/>
      <c r="AJ190" s="186"/>
    </row>
    <row r="191" spans="1:36" ht="15">
      <c r="A191" s="491"/>
      <c r="B191" s="115"/>
      <c r="C191" s="115"/>
      <c r="D191" s="101"/>
      <c r="E191" s="116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117"/>
      <c r="AF191" s="185"/>
      <c r="AG191" s="185"/>
      <c r="AH191" s="185"/>
      <c r="AI191" s="185"/>
      <c r="AJ191" s="186"/>
    </row>
    <row r="192" spans="1:36" ht="15">
      <c r="A192" s="491"/>
      <c r="B192" s="115"/>
      <c r="C192" s="115"/>
      <c r="D192" s="101"/>
      <c r="E192" s="116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117"/>
      <c r="AF192" s="185"/>
      <c r="AG192" s="185"/>
      <c r="AH192" s="185"/>
      <c r="AI192" s="185"/>
      <c r="AJ192" s="186"/>
    </row>
    <row r="193" spans="1:36" ht="15">
      <c r="A193" s="491"/>
      <c r="B193" s="115"/>
      <c r="C193" s="115"/>
      <c r="D193" s="101"/>
      <c r="E193" s="116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117"/>
      <c r="AF193" s="185"/>
      <c r="AG193" s="185"/>
      <c r="AH193" s="185"/>
      <c r="AI193" s="185"/>
      <c r="AJ193" s="186"/>
    </row>
    <row r="194" spans="1:36" ht="15">
      <c r="A194" s="491"/>
      <c r="B194" s="115"/>
      <c r="C194" s="115"/>
      <c r="D194" s="101"/>
      <c r="E194" s="116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117"/>
      <c r="AF194" s="185"/>
      <c r="AG194" s="185"/>
      <c r="AH194" s="185"/>
      <c r="AI194" s="185"/>
      <c r="AJ194" s="186"/>
    </row>
    <row r="195" spans="1:36" ht="15">
      <c r="A195" s="491"/>
      <c r="B195" s="115"/>
      <c r="C195" s="115"/>
      <c r="D195" s="101"/>
      <c r="E195" s="116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117"/>
      <c r="AF195" s="185"/>
      <c r="AG195" s="185"/>
      <c r="AH195" s="185"/>
      <c r="AI195" s="185"/>
      <c r="AJ195" s="186"/>
    </row>
    <row r="196" spans="1:36" ht="15">
      <c r="A196" s="491"/>
      <c r="B196" s="115"/>
      <c r="C196" s="115"/>
      <c r="D196" s="101"/>
      <c r="E196" s="116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117"/>
      <c r="AF196" s="185"/>
      <c r="AG196" s="185"/>
      <c r="AH196" s="185"/>
      <c r="AI196" s="185"/>
      <c r="AJ196" s="186"/>
    </row>
    <row r="197" spans="1:36" ht="15">
      <c r="A197" s="491"/>
      <c r="B197" s="115"/>
      <c r="C197" s="115"/>
      <c r="D197" s="101"/>
      <c r="E197" s="116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117"/>
      <c r="AF197" s="185"/>
      <c r="AG197" s="185"/>
      <c r="AH197" s="185"/>
      <c r="AI197" s="185"/>
      <c r="AJ197" s="186"/>
    </row>
    <row r="198" spans="1:36" ht="15">
      <c r="A198" s="491"/>
      <c r="B198" s="115"/>
      <c r="C198" s="115"/>
      <c r="D198" s="101"/>
      <c r="E198" s="116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117"/>
      <c r="AF198" s="185"/>
      <c r="AG198" s="185"/>
      <c r="AH198" s="185"/>
      <c r="AI198" s="185"/>
      <c r="AJ198" s="186"/>
    </row>
    <row r="199" spans="1:36" ht="15">
      <c r="A199" s="491"/>
      <c r="B199" s="115"/>
      <c r="C199" s="115"/>
      <c r="D199" s="101"/>
      <c r="E199" s="116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117"/>
      <c r="AF199" s="185"/>
      <c r="AG199" s="185"/>
      <c r="AH199" s="185"/>
      <c r="AI199" s="185"/>
      <c r="AJ199" s="186"/>
    </row>
    <row r="200" spans="1:36" ht="15">
      <c r="A200" s="491"/>
      <c r="B200" s="115"/>
      <c r="C200" s="115"/>
      <c r="D200" s="101"/>
      <c r="E200" s="116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117"/>
      <c r="AF200" s="185"/>
      <c r="AG200" s="185"/>
      <c r="AH200" s="185"/>
      <c r="AI200" s="185"/>
      <c r="AJ200" s="186"/>
    </row>
    <row r="201" spans="1:36" ht="15">
      <c r="A201" s="491"/>
      <c r="B201" s="115"/>
      <c r="C201" s="115"/>
      <c r="D201" s="101"/>
      <c r="E201" s="116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117"/>
      <c r="AF201" s="185"/>
      <c r="AG201" s="185"/>
      <c r="AH201" s="185"/>
      <c r="AI201" s="185"/>
      <c r="AJ201" s="186"/>
    </row>
    <row r="202" spans="1:36" ht="15">
      <c r="A202" s="491"/>
      <c r="B202" s="115"/>
      <c r="C202" s="115"/>
      <c r="D202" s="101"/>
      <c r="E202" s="116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117"/>
      <c r="AF202" s="185"/>
      <c r="AG202" s="185"/>
      <c r="AH202" s="185"/>
      <c r="AI202" s="185"/>
      <c r="AJ202" s="186"/>
    </row>
    <row r="203" spans="1:36" ht="15">
      <c r="A203" s="491"/>
      <c r="B203" s="115"/>
      <c r="C203" s="115"/>
      <c r="D203" s="101"/>
      <c r="E203" s="116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117"/>
      <c r="AF203" s="185"/>
      <c r="AG203" s="185"/>
      <c r="AH203" s="185"/>
      <c r="AI203" s="185"/>
      <c r="AJ203" s="186"/>
    </row>
    <row r="204" spans="1:36" ht="15">
      <c r="A204" s="491"/>
      <c r="B204" s="115"/>
      <c r="C204" s="115"/>
      <c r="D204" s="101"/>
      <c r="E204" s="116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117"/>
      <c r="AF204" s="185"/>
      <c r="AG204" s="185"/>
      <c r="AH204" s="185"/>
      <c r="AI204" s="185"/>
      <c r="AJ204" s="186"/>
    </row>
    <row r="205" spans="1:36" ht="15">
      <c r="A205" s="491"/>
      <c r="B205" s="115"/>
      <c r="C205" s="115"/>
      <c r="D205" s="101"/>
      <c r="E205" s="116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117"/>
      <c r="AF205" s="185"/>
      <c r="AG205" s="185"/>
      <c r="AH205" s="185"/>
      <c r="AI205" s="185"/>
      <c r="AJ205" s="186"/>
    </row>
    <row r="206" spans="1:36" ht="15">
      <c r="A206" s="491"/>
      <c r="B206" s="115"/>
      <c r="C206" s="115"/>
      <c r="D206" s="101"/>
      <c r="E206" s="116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117"/>
      <c r="AF206" s="185"/>
      <c r="AG206" s="185"/>
      <c r="AH206" s="185"/>
      <c r="AI206" s="185"/>
      <c r="AJ206" s="186"/>
    </row>
    <row r="207" spans="1:36" ht="15">
      <c r="A207" s="491"/>
      <c r="B207" s="115"/>
      <c r="C207" s="115"/>
      <c r="D207" s="101"/>
      <c r="E207" s="116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117"/>
      <c r="AF207" s="185"/>
      <c r="AG207" s="185"/>
      <c r="AH207" s="185"/>
      <c r="AI207" s="185"/>
      <c r="AJ207" s="186"/>
    </row>
    <row r="208" spans="1:36" ht="15">
      <c r="A208" s="491"/>
      <c r="B208" s="115"/>
      <c r="C208" s="115"/>
      <c r="D208" s="101"/>
      <c r="E208" s="116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117"/>
      <c r="AF208" s="185"/>
      <c r="AG208" s="185"/>
      <c r="AH208" s="185"/>
      <c r="AI208" s="185"/>
      <c r="AJ208" s="186"/>
    </row>
    <row r="209" spans="1:36" ht="15">
      <c r="A209" s="491"/>
      <c r="B209" s="115"/>
      <c r="C209" s="115"/>
      <c r="D209" s="101"/>
      <c r="E209" s="116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117"/>
      <c r="AF209" s="185"/>
      <c r="AG209" s="185"/>
      <c r="AH209" s="185"/>
      <c r="AI209" s="185"/>
      <c r="AJ209" s="186"/>
    </row>
    <row r="210" spans="1:36" ht="15">
      <c r="A210" s="491"/>
      <c r="B210" s="115"/>
      <c r="C210" s="115"/>
      <c r="D210" s="101"/>
      <c r="E210" s="116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117"/>
      <c r="AF210" s="185"/>
      <c r="AG210" s="185"/>
      <c r="AH210" s="185"/>
      <c r="AI210" s="185"/>
      <c r="AJ210" s="186"/>
    </row>
    <row r="211" spans="1:36" ht="15">
      <c r="A211" s="491"/>
      <c r="B211" s="115"/>
      <c r="C211" s="115"/>
      <c r="D211" s="101"/>
      <c r="E211" s="116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117"/>
      <c r="AF211" s="185"/>
      <c r="AG211" s="185"/>
      <c r="AH211" s="185"/>
      <c r="AI211" s="185"/>
      <c r="AJ211" s="186"/>
    </row>
    <row r="212" spans="1:36" ht="15">
      <c r="A212" s="491"/>
      <c r="B212" s="115"/>
      <c r="C212" s="115"/>
      <c r="D212" s="101"/>
      <c r="E212" s="116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117"/>
      <c r="AF212" s="185"/>
      <c r="AG212" s="185"/>
      <c r="AH212" s="185"/>
      <c r="AI212" s="185"/>
      <c r="AJ212" s="186"/>
    </row>
    <row r="213" spans="1:36" ht="15">
      <c r="A213" s="491"/>
      <c r="B213" s="115"/>
      <c r="C213" s="115"/>
      <c r="D213" s="101"/>
      <c r="E213" s="116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117"/>
      <c r="AF213" s="185"/>
      <c r="AG213" s="185"/>
      <c r="AH213" s="185"/>
      <c r="AI213" s="185"/>
      <c r="AJ213" s="186"/>
    </row>
    <row r="214" spans="1:36" ht="15">
      <c r="A214" s="491"/>
      <c r="B214" s="115"/>
      <c r="C214" s="115"/>
      <c r="D214" s="101"/>
      <c r="E214" s="116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117"/>
      <c r="AF214" s="185"/>
      <c r="AG214" s="185"/>
      <c r="AH214" s="185"/>
      <c r="AI214" s="185"/>
      <c r="AJ214" s="186"/>
    </row>
    <row r="215" spans="1:36" ht="15">
      <c r="A215" s="491"/>
      <c r="B215" s="115"/>
      <c r="C215" s="115"/>
      <c r="D215" s="101"/>
      <c r="E215" s="116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117"/>
      <c r="AF215" s="185"/>
      <c r="AG215" s="185"/>
      <c r="AH215" s="185"/>
      <c r="AI215" s="185"/>
      <c r="AJ215" s="186"/>
    </row>
    <row r="216" spans="1:36" ht="15">
      <c r="A216" s="491"/>
      <c r="B216" s="115"/>
      <c r="C216" s="115"/>
      <c r="D216" s="101"/>
      <c r="E216" s="116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117"/>
      <c r="AF216" s="185"/>
      <c r="AG216" s="185"/>
      <c r="AH216" s="185"/>
      <c r="AI216" s="185"/>
      <c r="AJ216" s="186"/>
    </row>
    <row r="217" spans="1:36" ht="15">
      <c r="A217" s="491"/>
      <c r="B217" s="115"/>
      <c r="C217" s="115"/>
      <c r="D217" s="101"/>
      <c r="E217" s="116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117"/>
      <c r="AF217" s="185"/>
      <c r="AG217" s="185"/>
      <c r="AH217" s="185"/>
      <c r="AI217" s="185"/>
      <c r="AJ217" s="186"/>
    </row>
    <row r="218" spans="1:36" ht="15">
      <c r="A218" s="491"/>
      <c r="B218" s="115"/>
      <c r="C218" s="115"/>
      <c r="D218" s="101"/>
      <c r="E218" s="116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117"/>
      <c r="AF218" s="185"/>
      <c r="AG218" s="185"/>
      <c r="AH218" s="185"/>
      <c r="AI218" s="185"/>
      <c r="AJ218" s="186"/>
    </row>
    <row r="219" spans="1:36" ht="15">
      <c r="A219" s="491"/>
      <c r="B219" s="115"/>
      <c r="C219" s="115"/>
      <c r="D219" s="101"/>
      <c r="E219" s="116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117"/>
      <c r="AF219" s="185"/>
      <c r="AG219" s="185"/>
      <c r="AH219" s="185"/>
      <c r="AI219" s="185"/>
      <c r="AJ219" s="186"/>
    </row>
    <row r="220" spans="1:36" ht="15">
      <c r="A220" s="114"/>
      <c r="B220" s="114"/>
      <c r="C220" s="114"/>
      <c r="D220" s="187"/>
      <c r="E220" s="188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90"/>
      <c r="AF220" s="114"/>
      <c r="AG220" s="190"/>
      <c r="AH220" s="114"/>
      <c r="AI220" s="114"/>
      <c r="AJ220" s="186"/>
    </row>
    <row r="221" spans="1:36" ht="15">
      <c r="A221" s="114"/>
      <c r="B221" s="114"/>
      <c r="C221" s="114"/>
      <c r="D221" s="187"/>
      <c r="E221" s="188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90"/>
      <c r="AF221" s="114"/>
      <c r="AG221" s="190"/>
      <c r="AH221" s="114"/>
      <c r="AI221" s="114"/>
      <c r="AJ221" s="186"/>
    </row>
    <row r="222" spans="1:36" ht="15">
      <c r="A222" s="114"/>
      <c r="B222" s="114"/>
      <c r="C222" s="114"/>
      <c r="D222" s="187"/>
      <c r="E222" s="188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90"/>
      <c r="AF222" s="114"/>
      <c r="AG222" s="190"/>
      <c r="AH222" s="114"/>
      <c r="AI222" s="114"/>
      <c r="AJ222" s="186"/>
    </row>
    <row r="223" spans="1:36" ht="15">
      <c r="A223" s="114"/>
      <c r="B223" s="114"/>
      <c r="C223" s="114"/>
      <c r="D223" s="187"/>
      <c r="E223" s="188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90"/>
      <c r="AF223" s="114"/>
      <c r="AG223" s="190"/>
      <c r="AH223" s="114"/>
      <c r="AI223" s="114"/>
      <c r="AJ223" s="186"/>
    </row>
    <row r="224" spans="1:36" ht="15">
      <c r="A224" s="114"/>
      <c r="B224" s="114"/>
      <c r="C224" s="114"/>
      <c r="D224" s="187"/>
      <c r="E224" s="188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90"/>
      <c r="AF224" s="114"/>
      <c r="AG224" s="190"/>
      <c r="AH224" s="114"/>
      <c r="AI224" s="114"/>
      <c r="AJ224" s="186"/>
    </row>
    <row r="225" spans="1:36" ht="15">
      <c r="A225" s="114"/>
      <c r="B225" s="114"/>
      <c r="C225" s="114"/>
      <c r="D225" s="187"/>
      <c r="E225" s="188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90"/>
      <c r="AF225" s="114"/>
      <c r="AG225" s="190"/>
      <c r="AH225" s="114"/>
      <c r="AI225" s="114"/>
      <c r="AJ225" s="186"/>
    </row>
    <row r="226" spans="1:36" ht="15">
      <c r="A226" s="114"/>
      <c r="B226" s="114"/>
      <c r="C226" s="114"/>
      <c r="D226" s="187"/>
      <c r="E226" s="188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90"/>
      <c r="AF226" s="114"/>
      <c r="AG226" s="190"/>
      <c r="AH226" s="114"/>
      <c r="AI226" s="114"/>
      <c r="AJ226" s="186"/>
    </row>
    <row r="227" spans="1:36" ht="15">
      <c r="A227" s="114"/>
      <c r="B227" s="114"/>
      <c r="C227" s="114"/>
      <c r="D227" s="187"/>
      <c r="E227" s="188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90"/>
      <c r="AF227" s="114"/>
      <c r="AG227" s="190"/>
      <c r="AH227" s="114"/>
      <c r="AI227" s="114"/>
      <c r="AJ227" s="186"/>
    </row>
    <row r="228" spans="1:36" ht="15">
      <c r="A228" s="114"/>
      <c r="B228" s="114"/>
      <c r="C228" s="114"/>
      <c r="D228" s="187"/>
      <c r="E228" s="188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90"/>
      <c r="AF228" s="114"/>
      <c r="AG228" s="190"/>
      <c r="AH228" s="114"/>
      <c r="AI228" s="114"/>
      <c r="AJ228" s="186"/>
    </row>
    <row r="229" spans="1:36" ht="15">
      <c r="A229" s="114"/>
      <c r="B229" s="114"/>
      <c r="C229" s="114"/>
      <c r="D229" s="187"/>
      <c r="E229" s="188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90"/>
      <c r="AF229" s="114"/>
      <c r="AG229" s="190"/>
      <c r="AH229" s="114"/>
      <c r="AI229" s="114"/>
      <c r="AJ229" s="186"/>
    </row>
    <row r="230" spans="1:36" ht="15">
      <c r="A230" s="114"/>
      <c r="B230" s="114"/>
      <c r="C230" s="114"/>
      <c r="D230" s="187"/>
      <c r="E230" s="188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90"/>
      <c r="AF230" s="114"/>
      <c r="AG230" s="190"/>
      <c r="AH230" s="114"/>
      <c r="AI230" s="114"/>
      <c r="AJ230" s="186"/>
    </row>
    <row r="231" spans="1:36" ht="15">
      <c r="A231" s="114"/>
      <c r="B231" s="114"/>
      <c r="C231" s="114"/>
      <c r="D231" s="187"/>
      <c r="E231" s="188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  <c r="AB231" s="189"/>
      <c r="AC231" s="189"/>
      <c r="AD231" s="189"/>
      <c r="AE231" s="190"/>
      <c r="AF231" s="114"/>
      <c r="AG231" s="190"/>
      <c r="AH231" s="114"/>
      <c r="AI231" s="114"/>
      <c r="AJ231" s="186"/>
    </row>
    <row r="232" spans="1:36" ht="15">
      <c r="A232" s="114"/>
      <c r="B232" s="114"/>
      <c r="C232" s="114"/>
      <c r="D232" s="187"/>
      <c r="E232" s="188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90"/>
      <c r="AF232" s="114"/>
      <c r="AG232" s="190"/>
      <c r="AH232" s="114"/>
      <c r="AI232" s="114"/>
      <c r="AJ232" s="186"/>
    </row>
    <row r="233" spans="1:36" ht="15">
      <c r="A233" s="114"/>
      <c r="B233" s="114"/>
      <c r="C233" s="114"/>
      <c r="D233" s="187"/>
      <c r="E233" s="188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90"/>
      <c r="AF233" s="114"/>
      <c r="AG233" s="190"/>
      <c r="AH233" s="114"/>
      <c r="AI233" s="114"/>
      <c r="AJ233" s="186"/>
    </row>
    <row r="234" spans="1:36" ht="15">
      <c r="A234" s="114"/>
      <c r="B234" s="114"/>
      <c r="C234" s="114"/>
      <c r="D234" s="187"/>
      <c r="E234" s="188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90"/>
      <c r="AF234" s="114"/>
      <c r="AG234" s="190"/>
      <c r="AH234" s="114"/>
      <c r="AI234" s="114"/>
      <c r="AJ234" s="186"/>
    </row>
    <row r="235" spans="1:36" ht="15">
      <c r="A235" s="114"/>
      <c r="B235" s="114"/>
      <c r="C235" s="114"/>
      <c r="D235" s="187"/>
      <c r="E235" s="188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90"/>
      <c r="AF235" s="114"/>
      <c r="AG235" s="190"/>
      <c r="AH235" s="114"/>
      <c r="AI235" s="114"/>
      <c r="AJ235" s="186"/>
    </row>
    <row r="236" spans="1:36" ht="15">
      <c r="A236" s="114"/>
      <c r="B236" s="114"/>
      <c r="C236" s="114"/>
      <c r="D236" s="187"/>
      <c r="E236" s="188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90"/>
      <c r="AF236" s="114"/>
      <c r="AG236" s="190"/>
      <c r="AH236" s="114"/>
      <c r="AI236" s="114"/>
      <c r="AJ236" s="186"/>
    </row>
    <row r="237" spans="1:36" ht="15">
      <c r="A237" s="114"/>
      <c r="B237" s="114"/>
      <c r="C237" s="114"/>
      <c r="D237" s="187"/>
      <c r="E237" s="188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90"/>
      <c r="AF237" s="114"/>
      <c r="AG237" s="190"/>
      <c r="AH237" s="114"/>
      <c r="AI237" s="114"/>
      <c r="AJ237" s="186"/>
    </row>
    <row r="238" spans="1:36" ht="15">
      <c r="A238" s="114"/>
      <c r="B238" s="114"/>
      <c r="C238" s="114"/>
      <c r="D238" s="187"/>
      <c r="E238" s="188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90"/>
      <c r="AF238" s="114"/>
      <c r="AG238" s="190"/>
      <c r="AH238" s="114"/>
      <c r="AI238" s="114"/>
      <c r="AJ238" s="186"/>
    </row>
    <row r="239" spans="1:36" ht="15">
      <c r="A239" s="114"/>
      <c r="B239" s="114"/>
      <c r="C239" s="114"/>
      <c r="D239" s="187"/>
      <c r="E239" s="188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90"/>
      <c r="AF239" s="114"/>
      <c r="AG239" s="190"/>
      <c r="AH239" s="114"/>
      <c r="AI239" s="114"/>
      <c r="AJ239" s="186"/>
    </row>
    <row r="240" spans="1:36" ht="15">
      <c r="A240" s="114"/>
      <c r="B240" s="114"/>
      <c r="C240" s="114"/>
      <c r="D240" s="187"/>
      <c r="E240" s="188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90"/>
      <c r="AF240" s="114"/>
      <c r="AG240" s="190"/>
      <c r="AH240" s="114"/>
      <c r="AI240" s="114"/>
      <c r="AJ240" s="186"/>
    </row>
    <row r="241" spans="1:36" ht="15">
      <c r="A241" s="114"/>
      <c r="B241" s="114"/>
      <c r="C241" s="114"/>
      <c r="D241" s="187"/>
      <c r="E241" s="188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90"/>
      <c r="AF241" s="114"/>
      <c r="AG241" s="190"/>
      <c r="AH241" s="114"/>
      <c r="AI241" s="114"/>
      <c r="AJ241" s="186"/>
    </row>
    <row r="242" spans="1:36" ht="15">
      <c r="A242" s="114"/>
      <c r="B242" s="114"/>
      <c r="C242" s="114"/>
      <c r="D242" s="187"/>
      <c r="E242" s="188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90"/>
      <c r="AF242" s="114"/>
      <c r="AG242" s="190"/>
      <c r="AH242" s="114"/>
      <c r="AI242" s="114"/>
      <c r="AJ242" s="186"/>
    </row>
    <row r="243" spans="1:36" ht="15">
      <c r="A243" s="114"/>
      <c r="B243" s="114"/>
      <c r="C243" s="114"/>
      <c r="D243" s="187"/>
      <c r="E243" s="188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90"/>
      <c r="AF243" s="114"/>
      <c r="AG243" s="190"/>
      <c r="AH243" s="114"/>
      <c r="AI243" s="114"/>
      <c r="AJ243" s="186"/>
    </row>
    <row r="244" spans="1:36" ht="15">
      <c r="A244" s="114"/>
      <c r="B244" s="114"/>
      <c r="C244" s="114"/>
      <c r="D244" s="187"/>
      <c r="E244" s="188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90"/>
      <c r="AF244" s="114"/>
      <c r="AG244" s="190"/>
      <c r="AH244" s="114"/>
      <c r="AI244" s="114"/>
      <c r="AJ244" s="186"/>
    </row>
    <row r="245" spans="1:36" ht="15">
      <c r="A245" s="114"/>
      <c r="B245" s="114"/>
      <c r="C245" s="114"/>
      <c r="D245" s="187"/>
      <c r="E245" s="188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90"/>
      <c r="AF245" s="114"/>
      <c r="AG245" s="190"/>
      <c r="AH245" s="114"/>
      <c r="AI245" s="114"/>
      <c r="AJ245" s="186"/>
    </row>
    <row r="246" spans="1:36" ht="15">
      <c r="A246" s="114"/>
      <c r="B246" s="114"/>
      <c r="C246" s="114"/>
      <c r="D246" s="187"/>
      <c r="E246" s="188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90"/>
      <c r="AF246" s="114"/>
      <c r="AG246" s="190"/>
      <c r="AH246" s="114"/>
      <c r="AI246" s="114"/>
      <c r="AJ246" s="186"/>
    </row>
    <row r="247" spans="1:36" ht="15">
      <c r="A247" s="114"/>
      <c r="B247" s="114"/>
      <c r="C247" s="114"/>
      <c r="D247" s="187"/>
      <c r="E247" s="188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90"/>
      <c r="AF247" s="114"/>
      <c r="AG247" s="190"/>
      <c r="AH247" s="114"/>
      <c r="AI247" s="114"/>
      <c r="AJ247" s="186"/>
    </row>
    <row r="248" spans="1:36" ht="15">
      <c r="A248" s="114"/>
      <c r="B248" s="114"/>
      <c r="C248" s="114"/>
      <c r="D248" s="187"/>
      <c r="E248" s="188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90"/>
      <c r="AF248" s="114"/>
      <c r="AG248" s="190"/>
      <c r="AH248" s="114"/>
      <c r="AI248" s="114"/>
      <c r="AJ248" s="186"/>
    </row>
    <row r="249" spans="1:36" ht="15">
      <c r="A249" s="114"/>
      <c r="B249" s="114"/>
      <c r="C249" s="114"/>
      <c r="D249" s="187"/>
      <c r="E249" s="188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90"/>
      <c r="AF249" s="114"/>
      <c r="AG249" s="190"/>
      <c r="AH249" s="114"/>
      <c r="AI249" s="114"/>
      <c r="AJ249" s="186"/>
    </row>
    <row r="250" spans="1:36" ht="15">
      <c r="A250" s="114"/>
      <c r="B250" s="114"/>
      <c r="C250" s="114"/>
      <c r="D250" s="187"/>
      <c r="E250" s="188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90"/>
      <c r="AF250" s="114"/>
      <c r="AG250" s="190"/>
      <c r="AH250" s="114"/>
      <c r="AI250" s="114"/>
      <c r="AJ250" s="186"/>
    </row>
    <row r="251" spans="1:36" ht="15">
      <c r="A251" s="114"/>
      <c r="B251" s="114"/>
      <c r="C251" s="114"/>
      <c r="D251" s="187"/>
      <c r="E251" s="188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90"/>
      <c r="AF251" s="114"/>
      <c r="AG251" s="190"/>
      <c r="AH251" s="114"/>
      <c r="AI251" s="114"/>
      <c r="AJ251" s="186"/>
    </row>
    <row r="252" spans="1:36" ht="15">
      <c r="A252" s="114"/>
      <c r="B252" s="114"/>
      <c r="C252" s="114"/>
      <c r="D252" s="187"/>
      <c r="E252" s="188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90"/>
      <c r="AF252" s="114"/>
      <c r="AG252" s="190"/>
      <c r="AH252" s="114"/>
      <c r="AI252" s="114"/>
      <c r="AJ252" s="186"/>
    </row>
    <row r="253" spans="1:36" ht="15">
      <c r="A253" s="114"/>
      <c r="B253" s="114"/>
      <c r="C253" s="114"/>
      <c r="D253" s="187"/>
      <c r="E253" s="188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90"/>
      <c r="AF253" s="114"/>
      <c r="AG253" s="190"/>
      <c r="AH253" s="114"/>
      <c r="AI253" s="114"/>
      <c r="AJ253" s="186"/>
    </row>
    <row r="254" spans="1:36" ht="15">
      <c r="A254" s="114"/>
      <c r="B254" s="114"/>
      <c r="C254" s="114"/>
      <c r="D254" s="187"/>
      <c r="E254" s="188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90"/>
      <c r="AF254" s="114"/>
      <c r="AG254" s="190"/>
      <c r="AH254" s="114"/>
      <c r="AI254" s="114"/>
      <c r="AJ254" s="186"/>
    </row>
    <row r="255" spans="1:36" ht="15">
      <c r="A255" s="114"/>
      <c r="B255" s="114"/>
      <c r="C255" s="114"/>
      <c r="D255" s="187"/>
      <c r="E255" s="188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90"/>
      <c r="AF255" s="114"/>
      <c r="AG255" s="190"/>
      <c r="AH255" s="114"/>
      <c r="AI255" s="114"/>
      <c r="AJ255" s="186"/>
    </row>
    <row r="256" spans="1:36" ht="15">
      <c r="A256" s="114"/>
      <c r="B256" s="114"/>
      <c r="C256" s="114"/>
      <c r="D256" s="187"/>
      <c r="E256" s="188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90"/>
      <c r="AF256" s="114"/>
      <c r="AG256" s="190"/>
      <c r="AH256" s="114"/>
      <c r="AI256" s="114"/>
      <c r="AJ256" s="186"/>
    </row>
    <row r="257" spans="1:36" ht="15">
      <c r="A257" s="114"/>
      <c r="B257" s="114"/>
      <c r="C257" s="114"/>
      <c r="D257" s="187"/>
      <c r="E257" s="188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90"/>
      <c r="AF257" s="114"/>
      <c r="AG257" s="190"/>
      <c r="AH257" s="114"/>
      <c r="AI257" s="114"/>
      <c r="AJ257" s="186"/>
    </row>
    <row r="258" spans="1:36" ht="15">
      <c r="A258" s="114"/>
      <c r="B258" s="114"/>
      <c r="C258" s="114"/>
      <c r="D258" s="187"/>
      <c r="E258" s="188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90"/>
      <c r="AF258" s="114"/>
      <c r="AG258" s="190"/>
      <c r="AH258" s="114"/>
      <c r="AI258" s="114"/>
      <c r="AJ258" s="186"/>
    </row>
    <row r="259" spans="1:36" ht="15">
      <c r="A259" s="114"/>
      <c r="B259" s="114"/>
      <c r="C259" s="114"/>
      <c r="D259" s="187"/>
      <c r="E259" s="188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90"/>
      <c r="AF259" s="114"/>
      <c r="AG259" s="190"/>
      <c r="AH259" s="114"/>
      <c r="AI259" s="114"/>
      <c r="AJ259" s="186"/>
    </row>
    <row r="260" spans="1:36" ht="15">
      <c r="A260" s="114"/>
      <c r="B260" s="114"/>
      <c r="C260" s="114"/>
      <c r="D260" s="187"/>
      <c r="E260" s="188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90"/>
      <c r="AF260" s="114"/>
      <c r="AG260" s="190"/>
      <c r="AH260" s="114"/>
      <c r="AI260" s="114"/>
      <c r="AJ260" s="186"/>
    </row>
    <row r="261" spans="1:36" ht="15">
      <c r="A261" s="114"/>
      <c r="B261" s="114"/>
      <c r="C261" s="114"/>
      <c r="D261" s="187"/>
      <c r="E261" s="188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90"/>
      <c r="AF261" s="114"/>
      <c r="AG261" s="190"/>
      <c r="AH261" s="114"/>
      <c r="AI261" s="114"/>
      <c r="AJ261" s="186"/>
    </row>
    <row r="262" spans="1:36" ht="15">
      <c r="A262" s="114"/>
      <c r="B262" s="114"/>
      <c r="C262" s="114"/>
      <c r="D262" s="187"/>
      <c r="E262" s="188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90"/>
      <c r="AF262" s="114"/>
      <c r="AG262" s="190"/>
      <c r="AH262" s="114"/>
      <c r="AI262" s="114"/>
      <c r="AJ262" s="186"/>
    </row>
    <row r="263" spans="1:36" ht="15">
      <c r="A263" s="114"/>
      <c r="B263" s="114"/>
      <c r="C263" s="114"/>
      <c r="D263" s="187"/>
      <c r="E263" s="188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90"/>
      <c r="AF263" s="114"/>
      <c r="AG263" s="190"/>
      <c r="AH263" s="114"/>
      <c r="AI263" s="114"/>
      <c r="AJ263" s="186"/>
    </row>
    <row r="264" spans="1:36" ht="15">
      <c r="A264" s="114"/>
      <c r="B264" s="114"/>
      <c r="C264" s="114"/>
      <c r="D264" s="187"/>
      <c r="E264" s="188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90"/>
      <c r="AF264" s="114"/>
      <c r="AG264" s="190"/>
      <c r="AH264" s="114"/>
      <c r="AI264" s="114"/>
      <c r="AJ264" s="186"/>
    </row>
    <row r="265" spans="1:36" ht="15">
      <c r="A265" s="114"/>
      <c r="B265" s="114"/>
      <c r="C265" s="114"/>
      <c r="D265" s="187"/>
      <c r="E265" s="188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90"/>
      <c r="AF265" s="114"/>
      <c r="AG265" s="190"/>
      <c r="AH265" s="114"/>
      <c r="AI265" s="114"/>
      <c r="AJ265" s="186"/>
    </row>
    <row r="266" spans="1:36" ht="15">
      <c r="A266" s="114"/>
      <c r="B266" s="114"/>
      <c r="C266" s="114"/>
      <c r="D266" s="187"/>
      <c r="E266" s="188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90"/>
      <c r="AF266" s="114"/>
      <c r="AG266" s="190"/>
      <c r="AH266" s="114"/>
      <c r="AI266" s="114"/>
      <c r="AJ266" s="186"/>
    </row>
    <row r="267" spans="1:36" ht="15">
      <c r="A267" s="114"/>
      <c r="B267" s="114"/>
      <c r="C267" s="114"/>
      <c r="D267" s="187"/>
      <c r="E267" s="188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90"/>
      <c r="AF267" s="114"/>
      <c r="AG267" s="190"/>
      <c r="AH267" s="114"/>
      <c r="AI267" s="114"/>
      <c r="AJ267" s="186"/>
    </row>
    <row r="268" spans="1:36" ht="15">
      <c r="A268" s="114"/>
      <c r="B268" s="114"/>
      <c r="C268" s="114"/>
      <c r="D268" s="187"/>
      <c r="E268" s="188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90"/>
      <c r="AF268" s="114"/>
      <c r="AG268" s="190"/>
      <c r="AH268" s="114"/>
      <c r="AI268" s="114"/>
      <c r="AJ268" s="186"/>
    </row>
    <row r="269" spans="1:36" ht="15">
      <c r="A269" s="114"/>
      <c r="B269" s="114"/>
      <c r="C269" s="114"/>
      <c r="D269" s="187"/>
      <c r="E269" s="188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90"/>
      <c r="AF269" s="114"/>
      <c r="AG269" s="190"/>
      <c r="AH269" s="114"/>
      <c r="AI269" s="114"/>
      <c r="AJ269" s="186"/>
    </row>
    <row r="270" spans="1:36" ht="15">
      <c r="A270" s="114"/>
      <c r="B270" s="114"/>
      <c r="C270" s="114"/>
      <c r="D270" s="187"/>
      <c r="E270" s="188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90"/>
      <c r="AF270" s="114"/>
      <c r="AG270" s="190"/>
      <c r="AH270" s="114"/>
      <c r="AI270" s="114"/>
      <c r="AJ270" s="186"/>
    </row>
    <row r="271" spans="1:36" ht="15">
      <c r="A271" s="114"/>
      <c r="B271" s="114"/>
      <c r="C271" s="114"/>
      <c r="D271" s="187"/>
      <c r="E271" s="188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90"/>
      <c r="AF271" s="114"/>
      <c r="AG271" s="190"/>
      <c r="AH271" s="114"/>
      <c r="AI271" s="114"/>
      <c r="AJ271" s="186"/>
    </row>
    <row r="272" spans="1:36" ht="15">
      <c r="A272" s="114"/>
      <c r="B272" s="114"/>
      <c r="C272" s="114"/>
      <c r="D272" s="187"/>
      <c r="E272" s="188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90"/>
      <c r="AF272" s="114"/>
      <c r="AG272" s="190"/>
      <c r="AH272" s="114"/>
      <c r="AI272" s="114"/>
      <c r="AJ272" s="186"/>
    </row>
    <row r="273" spans="1:36" ht="15">
      <c r="A273" s="114"/>
      <c r="B273" s="114"/>
      <c r="C273" s="114"/>
      <c r="D273" s="187"/>
      <c r="E273" s="188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90"/>
      <c r="AF273" s="114"/>
      <c r="AG273" s="190"/>
      <c r="AH273" s="114"/>
      <c r="AI273" s="114"/>
      <c r="AJ273" s="186"/>
    </row>
    <row r="274" spans="1:36" ht="15">
      <c r="A274" s="114"/>
      <c r="B274" s="114"/>
      <c r="C274" s="114"/>
      <c r="D274" s="187"/>
      <c r="E274" s="188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90"/>
      <c r="AF274" s="114"/>
      <c r="AG274" s="190"/>
      <c r="AH274" s="114"/>
      <c r="AI274" s="114"/>
      <c r="AJ274" s="186"/>
    </row>
    <row r="275" spans="1:36" ht="15">
      <c r="A275" s="114"/>
      <c r="B275" s="114"/>
      <c r="C275" s="114"/>
      <c r="D275" s="187"/>
      <c r="E275" s="188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90"/>
      <c r="AF275" s="114"/>
      <c r="AG275" s="190"/>
      <c r="AH275" s="114"/>
      <c r="AI275" s="114"/>
      <c r="AJ275" s="186"/>
    </row>
    <row r="276" spans="1:36" ht="15">
      <c r="A276" s="114"/>
      <c r="B276" s="114"/>
      <c r="C276" s="114"/>
      <c r="D276" s="187"/>
      <c r="E276" s="188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90"/>
      <c r="AF276" s="114"/>
      <c r="AG276" s="190"/>
      <c r="AH276" s="114"/>
      <c r="AI276" s="114"/>
      <c r="AJ276" s="186"/>
    </row>
    <row r="277" spans="1:36" ht="15">
      <c r="A277" s="114"/>
      <c r="B277" s="114"/>
      <c r="C277" s="114"/>
      <c r="D277" s="187"/>
      <c r="E277" s="188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90"/>
      <c r="AF277" s="114"/>
      <c r="AG277" s="190"/>
      <c r="AH277" s="114"/>
      <c r="AI277" s="114"/>
      <c r="AJ277" s="186"/>
    </row>
    <row r="278" spans="1:36" ht="15">
      <c r="A278" s="114"/>
      <c r="B278" s="114"/>
      <c r="C278" s="114"/>
      <c r="D278" s="187"/>
      <c r="E278" s="188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90"/>
      <c r="AF278" s="114"/>
      <c r="AG278" s="190"/>
      <c r="AH278" s="114"/>
      <c r="AI278" s="114"/>
      <c r="AJ278" s="186"/>
    </row>
    <row r="279" spans="1:36" ht="15">
      <c r="A279" s="114"/>
      <c r="B279" s="114"/>
      <c r="C279" s="114"/>
      <c r="D279" s="187"/>
      <c r="E279" s="188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90"/>
      <c r="AF279" s="114"/>
      <c r="AG279" s="190"/>
      <c r="AH279" s="114"/>
      <c r="AI279" s="114"/>
      <c r="AJ279" s="186"/>
    </row>
    <row r="280" spans="1:36" ht="15">
      <c r="A280" s="114"/>
      <c r="B280" s="114"/>
      <c r="C280" s="114"/>
      <c r="D280" s="187"/>
      <c r="E280" s="188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90"/>
      <c r="AF280" s="114"/>
      <c r="AG280" s="190"/>
      <c r="AH280" s="114"/>
      <c r="AI280" s="114"/>
      <c r="AJ280" s="186"/>
    </row>
    <row r="281" spans="1:36" ht="15">
      <c r="A281" s="114"/>
      <c r="B281" s="114"/>
      <c r="C281" s="114"/>
      <c r="D281" s="187"/>
      <c r="E281" s="188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90"/>
      <c r="AF281" s="114"/>
      <c r="AG281" s="190"/>
      <c r="AH281" s="114"/>
      <c r="AI281" s="114"/>
      <c r="AJ281" s="186"/>
    </row>
    <row r="282" spans="1:36" ht="15">
      <c r="A282" s="114"/>
      <c r="B282" s="114"/>
      <c r="C282" s="114"/>
      <c r="D282" s="187"/>
      <c r="E282" s="188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90"/>
      <c r="AF282" s="114"/>
      <c r="AG282" s="190"/>
      <c r="AH282" s="114"/>
      <c r="AI282" s="114"/>
      <c r="AJ282" s="186"/>
    </row>
    <row r="283" spans="1:36" ht="15">
      <c r="A283" s="114"/>
      <c r="B283" s="114"/>
      <c r="C283" s="114"/>
      <c r="D283" s="187"/>
      <c r="E283" s="188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90"/>
      <c r="AF283" s="114"/>
      <c r="AG283" s="190"/>
      <c r="AH283" s="114"/>
      <c r="AI283" s="114"/>
      <c r="AJ283" s="186"/>
    </row>
    <row r="284" spans="1:36" ht="15">
      <c r="A284" s="114"/>
      <c r="B284" s="114"/>
      <c r="C284" s="114"/>
      <c r="D284" s="187"/>
      <c r="E284" s="188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90"/>
      <c r="AF284" s="114"/>
      <c r="AG284" s="190"/>
      <c r="AH284" s="114"/>
      <c r="AI284" s="114"/>
      <c r="AJ284" s="186"/>
    </row>
    <row r="285" spans="1:36" ht="15">
      <c r="A285" s="114"/>
      <c r="B285" s="114"/>
      <c r="C285" s="114"/>
      <c r="D285" s="187"/>
      <c r="E285" s="188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90"/>
      <c r="AF285" s="114"/>
      <c r="AG285" s="190"/>
      <c r="AH285" s="114"/>
      <c r="AI285" s="114"/>
      <c r="AJ285" s="186"/>
    </row>
    <row r="286" spans="1:36" ht="15">
      <c r="A286" s="114"/>
      <c r="B286" s="114"/>
      <c r="C286" s="114"/>
      <c r="D286" s="187"/>
      <c r="E286" s="188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90"/>
      <c r="AF286" s="114"/>
      <c r="AG286" s="190"/>
      <c r="AH286" s="114"/>
      <c r="AI286" s="114"/>
      <c r="AJ286" s="186"/>
    </row>
    <row r="287" spans="1:36" ht="15">
      <c r="A287" s="114"/>
      <c r="B287" s="114"/>
      <c r="C287" s="114"/>
      <c r="D287" s="187"/>
      <c r="E287" s="188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90"/>
      <c r="AF287" s="114"/>
      <c r="AG287" s="190"/>
      <c r="AH287" s="114"/>
      <c r="AI287" s="114"/>
      <c r="AJ287" s="186"/>
    </row>
    <row r="288" spans="1:36" ht="15">
      <c r="A288" s="114"/>
      <c r="B288" s="114"/>
      <c r="C288" s="114"/>
      <c r="D288" s="187"/>
      <c r="E288" s="188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90"/>
      <c r="AF288" s="114"/>
      <c r="AG288" s="190"/>
      <c r="AH288" s="114"/>
      <c r="AI288" s="114"/>
      <c r="AJ288" s="186"/>
    </row>
    <row r="289" spans="1:36" ht="15">
      <c r="A289" s="114"/>
      <c r="B289" s="114"/>
      <c r="C289" s="114"/>
      <c r="D289" s="187"/>
      <c r="E289" s="188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90"/>
      <c r="AF289" s="114"/>
      <c r="AG289" s="190"/>
      <c r="AH289" s="114"/>
      <c r="AI289" s="114"/>
      <c r="AJ289" s="186"/>
    </row>
    <row r="290" spans="1:36" ht="15">
      <c r="A290" s="114"/>
      <c r="B290" s="114"/>
      <c r="C290" s="114"/>
      <c r="D290" s="187"/>
      <c r="E290" s="188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90"/>
      <c r="AF290" s="114"/>
      <c r="AG290" s="190"/>
      <c r="AH290" s="114"/>
      <c r="AI290" s="114"/>
      <c r="AJ290" s="186"/>
    </row>
    <row r="291" spans="1:36" ht="15">
      <c r="A291" s="114"/>
      <c r="B291" s="114"/>
      <c r="C291" s="114"/>
      <c r="D291" s="187"/>
      <c r="E291" s="188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90"/>
      <c r="AF291" s="114"/>
      <c r="AG291" s="190"/>
      <c r="AH291" s="114"/>
      <c r="AI291" s="114"/>
      <c r="AJ291" s="186"/>
    </row>
    <row r="292" spans="1:36" ht="15">
      <c r="A292" s="114"/>
      <c r="B292" s="114"/>
      <c r="C292" s="114"/>
      <c r="D292" s="187"/>
      <c r="E292" s="188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90"/>
      <c r="AF292" s="114"/>
      <c r="AG292" s="190"/>
      <c r="AH292" s="114"/>
      <c r="AI292" s="114"/>
      <c r="AJ292" s="186"/>
    </row>
    <row r="293" spans="1:36" ht="15">
      <c r="A293" s="114"/>
      <c r="B293" s="114"/>
      <c r="C293" s="114"/>
      <c r="D293" s="187"/>
      <c r="E293" s="188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90"/>
      <c r="AF293" s="114"/>
      <c r="AG293" s="190"/>
      <c r="AH293" s="114"/>
      <c r="AI293" s="114"/>
      <c r="AJ293" s="186"/>
    </row>
    <row r="294" spans="1:36" ht="15">
      <c r="A294" s="114"/>
      <c r="B294" s="114"/>
      <c r="C294" s="114"/>
      <c r="D294" s="187"/>
      <c r="E294" s="188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90"/>
      <c r="AF294" s="114"/>
      <c r="AG294" s="190"/>
      <c r="AH294" s="114"/>
      <c r="AI294" s="114"/>
      <c r="AJ294" s="186"/>
    </row>
    <row r="295" spans="1:36" ht="15">
      <c r="A295" s="114"/>
      <c r="B295" s="114"/>
      <c r="C295" s="114"/>
      <c r="D295" s="187"/>
      <c r="E295" s="188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90"/>
      <c r="AF295" s="114"/>
      <c r="AG295" s="190"/>
      <c r="AH295" s="114"/>
      <c r="AI295" s="114"/>
      <c r="AJ295" s="186"/>
    </row>
    <row r="296" spans="1:36" ht="15">
      <c r="A296" s="114"/>
      <c r="B296" s="114"/>
      <c r="C296" s="114"/>
      <c r="D296" s="187"/>
      <c r="E296" s="188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90"/>
      <c r="AF296" s="114"/>
      <c r="AG296" s="190"/>
      <c r="AH296" s="114"/>
      <c r="AI296" s="114"/>
      <c r="AJ296" s="186"/>
    </row>
    <row r="297" spans="1:36" ht="15">
      <c r="A297" s="114"/>
      <c r="B297" s="114"/>
      <c r="C297" s="114"/>
      <c r="D297" s="187"/>
      <c r="E297" s="188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90"/>
      <c r="AF297" s="114"/>
      <c r="AG297" s="190"/>
      <c r="AH297" s="114"/>
      <c r="AI297" s="114"/>
      <c r="AJ297" s="186"/>
    </row>
    <row r="298" spans="1:36" ht="15">
      <c r="A298" s="114"/>
      <c r="B298" s="114"/>
      <c r="C298" s="114"/>
      <c r="D298" s="187"/>
      <c r="E298" s="188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90"/>
      <c r="AF298" s="114"/>
      <c r="AG298" s="190"/>
      <c r="AH298" s="114"/>
      <c r="AI298" s="114"/>
      <c r="AJ298" s="186"/>
    </row>
    <row r="299" spans="1:36" ht="15">
      <c r="A299" s="114"/>
      <c r="B299" s="114"/>
      <c r="C299" s="114"/>
      <c r="D299" s="187"/>
      <c r="E299" s="188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90"/>
      <c r="AF299" s="114"/>
      <c r="AG299" s="190"/>
      <c r="AH299" s="114"/>
      <c r="AI299" s="114"/>
      <c r="AJ299" s="186"/>
    </row>
    <row r="300" spans="1:36" ht="15">
      <c r="A300" s="114"/>
      <c r="B300" s="114"/>
      <c r="C300" s="114"/>
      <c r="D300" s="187"/>
      <c r="E300" s="188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90"/>
      <c r="AF300" s="114"/>
      <c r="AG300" s="190"/>
      <c r="AH300" s="114"/>
      <c r="AI300" s="114"/>
      <c r="AJ300" s="186"/>
    </row>
    <row r="301" spans="1:36" ht="15">
      <c r="A301" s="114"/>
      <c r="B301" s="114"/>
      <c r="C301" s="114"/>
      <c r="D301" s="187"/>
      <c r="E301" s="188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90"/>
      <c r="AF301" s="114"/>
      <c r="AG301" s="190"/>
      <c r="AH301" s="114"/>
      <c r="AI301" s="114"/>
      <c r="AJ301" s="186"/>
    </row>
    <row r="302" spans="1:36" ht="15">
      <c r="A302" s="114"/>
      <c r="B302" s="114"/>
      <c r="C302" s="114"/>
      <c r="D302" s="187"/>
      <c r="E302" s="188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90"/>
      <c r="AF302" s="114"/>
      <c r="AG302" s="190"/>
      <c r="AH302" s="114"/>
      <c r="AI302" s="114"/>
      <c r="AJ302" s="186"/>
    </row>
    <row r="303" spans="1:36" ht="15">
      <c r="A303" s="114"/>
      <c r="B303" s="114"/>
      <c r="C303" s="114"/>
      <c r="D303" s="187"/>
      <c r="E303" s="188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90"/>
      <c r="AF303" s="114"/>
      <c r="AG303" s="190"/>
      <c r="AH303" s="114"/>
      <c r="AI303" s="114"/>
      <c r="AJ303" s="186"/>
    </row>
    <row r="304" spans="1:36" ht="15">
      <c r="A304" s="114"/>
      <c r="B304" s="114"/>
      <c r="C304" s="114"/>
      <c r="D304" s="187"/>
      <c r="E304" s="188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90"/>
      <c r="AF304" s="114"/>
      <c r="AG304" s="190"/>
      <c r="AH304" s="114"/>
      <c r="AI304" s="114"/>
      <c r="AJ304" s="186"/>
    </row>
    <row r="305" spans="1:36" ht="15">
      <c r="A305" s="114"/>
      <c r="B305" s="114"/>
      <c r="C305" s="114"/>
      <c r="D305" s="187"/>
      <c r="E305" s="188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90"/>
      <c r="AF305" s="114"/>
      <c r="AG305" s="190"/>
      <c r="AH305" s="114"/>
      <c r="AI305" s="114"/>
      <c r="AJ305" s="186"/>
    </row>
    <row r="306" spans="1:36" ht="15">
      <c r="A306" s="114"/>
      <c r="B306" s="114"/>
      <c r="C306" s="114"/>
      <c r="D306" s="187"/>
      <c r="E306" s="188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90"/>
      <c r="AF306" s="114"/>
      <c r="AG306" s="190"/>
      <c r="AH306" s="114"/>
      <c r="AI306" s="114"/>
      <c r="AJ306" s="186"/>
    </row>
    <row r="307" spans="1:36" ht="15">
      <c r="A307" s="114"/>
      <c r="B307" s="114"/>
      <c r="C307" s="114"/>
      <c r="D307" s="187"/>
      <c r="E307" s="188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90"/>
      <c r="AF307" s="114"/>
      <c r="AG307" s="190"/>
      <c r="AH307" s="114"/>
      <c r="AI307" s="114"/>
      <c r="AJ307" s="186"/>
    </row>
    <row r="308" spans="1:36" ht="15">
      <c r="A308" s="114"/>
      <c r="B308" s="114"/>
      <c r="C308" s="114"/>
      <c r="D308" s="187"/>
      <c r="E308" s="188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90"/>
      <c r="AF308" s="114"/>
      <c r="AG308" s="190"/>
      <c r="AH308" s="114"/>
      <c r="AI308" s="114"/>
      <c r="AJ308" s="186"/>
    </row>
    <row r="309" spans="1:36" ht="15">
      <c r="A309" s="114"/>
      <c r="B309" s="114"/>
      <c r="C309" s="114"/>
      <c r="D309" s="187"/>
      <c r="E309" s="188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90"/>
      <c r="AF309" s="114"/>
      <c r="AG309" s="190"/>
      <c r="AH309" s="114"/>
      <c r="AI309" s="114"/>
      <c r="AJ309" s="186"/>
    </row>
    <row r="310" spans="1:36" ht="15">
      <c r="A310" s="114"/>
      <c r="B310" s="114"/>
      <c r="C310" s="114"/>
      <c r="D310" s="187"/>
      <c r="E310" s="188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90"/>
      <c r="AF310" s="114"/>
      <c r="AG310" s="190"/>
      <c r="AH310" s="114"/>
      <c r="AI310" s="114"/>
      <c r="AJ310" s="186"/>
    </row>
    <row r="311" spans="1:36" ht="15">
      <c r="A311" s="114"/>
      <c r="B311" s="114"/>
      <c r="C311" s="114"/>
      <c r="D311" s="187"/>
      <c r="E311" s="188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90"/>
      <c r="AF311" s="114"/>
      <c r="AG311" s="190"/>
      <c r="AH311" s="114"/>
      <c r="AI311" s="114"/>
      <c r="AJ311" s="186"/>
    </row>
    <row r="312" spans="1:36" ht="15">
      <c r="A312" s="114"/>
      <c r="B312" s="114"/>
      <c r="C312" s="114"/>
      <c r="D312" s="187"/>
      <c r="E312" s="188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90"/>
      <c r="AF312" s="114"/>
      <c r="AG312" s="190"/>
      <c r="AH312" s="114"/>
      <c r="AI312" s="114"/>
      <c r="AJ312" s="186"/>
    </row>
    <row r="313" spans="1:36" ht="15">
      <c r="A313" s="114"/>
      <c r="B313" s="114"/>
      <c r="C313" s="114"/>
      <c r="D313" s="187"/>
      <c r="E313" s="188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90"/>
      <c r="AF313" s="114"/>
      <c r="AG313" s="190"/>
      <c r="AH313" s="114"/>
      <c r="AI313" s="114"/>
      <c r="AJ313" s="186"/>
    </row>
    <row r="314" spans="1:36" ht="15">
      <c r="A314" s="114"/>
      <c r="B314" s="114"/>
      <c r="C314" s="114"/>
      <c r="D314" s="187"/>
      <c r="E314" s="188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90"/>
      <c r="AF314" s="114"/>
      <c r="AG314" s="190"/>
      <c r="AH314" s="114"/>
      <c r="AI314" s="114"/>
      <c r="AJ314" s="186"/>
    </row>
    <row r="315" spans="1:36" ht="15">
      <c r="A315" s="114"/>
      <c r="B315" s="114"/>
      <c r="C315" s="114"/>
      <c r="D315" s="187"/>
      <c r="E315" s="188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90"/>
      <c r="AF315" s="114"/>
      <c r="AG315" s="190"/>
      <c r="AH315" s="114"/>
      <c r="AI315" s="114"/>
      <c r="AJ315" s="186"/>
    </row>
    <row r="316" spans="1:36" ht="15">
      <c r="A316" s="114"/>
      <c r="B316" s="114"/>
      <c r="C316" s="114"/>
      <c r="D316" s="187"/>
      <c r="E316" s="188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90"/>
      <c r="AF316" s="114"/>
      <c r="AG316" s="190"/>
      <c r="AH316" s="114"/>
      <c r="AI316" s="114"/>
      <c r="AJ316" s="186"/>
    </row>
    <row r="317" spans="1:36" ht="15">
      <c r="A317" s="114"/>
      <c r="B317" s="114"/>
      <c r="C317" s="114"/>
      <c r="D317" s="187"/>
      <c r="E317" s="188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90"/>
      <c r="AF317" s="114"/>
      <c r="AG317" s="190"/>
      <c r="AH317" s="114"/>
      <c r="AI317" s="114"/>
      <c r="AJ317" s="186"/>
    </row>
    <row r="318" spans="1:36" ht="15">
      <c r="A318" s="114"/>
      <c r="B318" s="114"/>
      <c r="C318" s="114"/>
      <c r="D318" s="187"/>
      <c r="E318" s="188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90"/>
      <c r="AF318" s="114"/>
      <c r="AG318" s="190"/>
      <c r="AH318" s="114"/>
      <c r="AI318" s="114"/>
      <c r="AJ318" s="186"/>
    </row>
    <row r="319" spans="1:36" ht="15">
      <c r="A319" s="114"/>
      <c r="B319" s="114"/>
      <c r="C319" s="114"/>
      <c r="D319" s="187"/>
      <c r="E319" s="188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90"/>
      <c r="AF319" s="114"/>
      <c r="AG319" s="190"/>
      <c r="AH319" s="114"/>
      <c r="AI319" s="114"/>
      <c r="AJ319" s="186"/>
    </row>
    <row r="320" spans="1:36" ht="15">
      <c r="A320" s="114"/>
      <c r="B320" s="114"/>
      <c r="C320" s="114"/>
      <c r="D320" s="187"/>
      <c r="E320" s="188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90"/>
      <c r="AF320" s="114"/>
      <c r="AG320" s="190"/>
      <c r="AH320" s="114"/>
      <c r="AI320" s="114"/>
      <c r="AJ320" s="186"/>
    </row>
    <row r="321" spans="1:36" ht="15">
      <c r="A321" s="114"/>
      <c r="B321" s="114"/>
      <c r="C321" s="114"/>
      <c r="D321" s="187"/>
      <c r="E321" s="188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90"/>
      <c r="AF321" s="114"/>
      <c r="AG321" s="190"/>
      <c r="AH321" s="114"/>
      <c r="AI321" s="114"/>
      <c r="AJ321" s="186"/>
    </row>
    <row r="322" spans="1:36" ht="15">
      <c r="A322" s="114"/>
      <c r="B322" s="114"/>
      <c r="C322" s="114"/>
      <c r="D322" s="187"/>
      <c r="E322" s="188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90"/>
      <c r="AF322" s="114"/>
      <c r="AG322" s="190"/>
      <c r="AH322" s="114"/>
      <c r="AI322" s="114"/>
      <c r="AJ322" s="186"/>
    </row>
    <row r="323" spans="1:36" ht="15">
      <c r="A323" s="114"/>
      <c r="B323" s="114"/>
      <c r="C323" s="114"/>
      <c r="D323" s="187"/>
      <c r="E323" s="188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90"/>
      <c r="AF323" s="114"/>
      <c r="AG323" s="190"/>
      <c r="AH323" s="114"/>
      <c r="AI323" s="114"/>
      <c r="AJ323" s="186"/>
    </row>
    <row r="324" spans="1:36" ht="15">
      <c r="A324" s="114"/>
      <c r="B324" s="114"/>
      <c r="C324" s="114"/>
      <c r="D324" s="187"/>
      <c r="E324" s="188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90"/>
      <c r="AF324" s="114"/>
      <c r="AG324" s="190"/>
      <c r="AH324" s="114"/>
      <c r="AI324" s="114"/>
      <c r="AJ324" s="186"/>
    </row>
    <row r="325" spans="1:36" ht="15">
      <c r="A325" s="114"/>
      <c r="B325" s="114"/>
      <c r="C325" s="114"/>
      <c r="D325" s="187"/>
      <c r="E325" s="188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90"/>
      <c r="AF325" s="114"/>
      <c r="AG325" s="190"/>
      <c r="AH325" s="114"/>
      <c r="AI325" s="114"/>
      <c r="AJ325" s="186"/>
    </row>
    <row r="326" spans="1:36" ht="15">
      <c r="A326" s="114"/>
      <c r="B326" s="114"/>
      <c r="C326" s="114"/>
      <c r="D326" s="187"/>
      <c r="E326" s="188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90"/>
      <c r="AF326" s="114"/>
      <c r="AG326" s="190"/>
      <c r="AH326" s="114"/>
      <c r="AI326" s="114"/>
      <c r="AJ326" s="186"/>
    </row>
    <row r="327" spans="1:36" ht="15">
      <c r="A327" s="114"/>
      <c r="B327" s="114"/>
      <c r="C327" s="114"/>
      <c r="D327" s="187"/>
      <c r="E327" s="188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90"/>
      <c r="AF327" s="114"/>
      <c r="AG327" s="190"/>
      <c r="AH327" s="114"/>
      <c r="AI327" s="114"/>
      <c r="AJ327" s="186"/>
    </row>
    <row r="328" spans="1:36" ht="15">
      <c r="A328" s="114"/>
      <c r="B328" s="114"/>
      <c r="C328" s="114"/>
      <c r="D328" s="187"/>
      <c r="E328" s="188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90"/>
      <c r="AF328" s="114"/>
      <c r="AG328" s="190"/>
      <c r="AH328" s="114"/>
      <c r="AI328" s="114"/>
      <c r="AJ328" s="186"/>
    </row>
    <row r="329" spans="1:36" ht="15">
      <c r="A329" s="114"/>
      <c r="B329" s="114"/>
      <c r="C329" s="114"/>
      <c r="D329" s="187"/>
      <c r="E329" s="188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90"/>
      <c r="AF329" s="114"/>
      <c r="AG329" s="190"/>
      <c r="AH329" s="114"/>
      <c r="AI329" s="114"/>
      <c r="AJ329" s="186"/>
    </row>
    <row r="330" spans="1:36" ht="15">
      <c r="A330" s="114"/>
      <c r="B330" s="114"/>
      <c r="C330" s="114"/>
      <c r="D330" s="187"/>
      <c r="E330" s="188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90"/>
      <c r="AF330" s="114"/>
      <c r="AG330" s="190"/>
      <c r="AH330" s="114"/>
      <c r="AI330" s="114"/>
      <c r="AJ330" s="186"/>
    </row>
    <row r="331" spans="1:36" ht="15">
      <c r="A331" s="114"/>
      <c r="B331" s="114"/>
      <c r="C331" s="114"/>
      <c r="D331" s="187"/>
      <c r="E331" s="188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90"/>
      <c r="AF331" s="114"/>
      <c r="AG331" s="190"/>
      <c r="AH331" s="114"/>
      <c r="AI331" s="114"/>
      <c r="AJ331" s="186"/>
    </row>
    <row r="332" spans="1:36" ht="15">
      <c r="A332" s="114"/>
      <c r="B332" s="114"/>
      <c r="C332" s="114"/>
      <c r="D332" s="187"/>
      <c r="E332" s="188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90"/>
      <c r="AF332" s="114"/>
      <c r="AG332" s="190"/>
      <c r="AH332" s="114"/>
      <c r="AI332" s="114"/>
      <c r="AJ332" s="186"/>
    </row>
    <row r="333" spans="1:36" ht="15">
      <c r="A333" s="114"/>
      <c r="B333" s="114"/>
      <c r="C333" s="114"/>
      <c r="D333" s="187"/>
      <c r="E333" s="188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90"/>
      <c r="AF333" s="114"/>
      <c r="AG333" s="190"/>
      <c r="AH333" s="114"/>
      <c r="AI333" s="114"/>
      <c r="AJ333" s="186"/>
    </row>
    <row r="334" spans="1:36" ht="15">
      <c r="A334" s="114"/>
      <c r="B334" s="114"/>
      <c r="C334" s="114"/>
      <c r="D334" s="187"/>
      <c r="E334" s="188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90"/>
      <c r="AF334" s="114"/>
      <c r="AG334" s="190"/>
      <c r="AH334" s="114"/>
      <c r="AI334" s="114"/>
      <c r="AJ334" s="186"/>
    </row>
    <row r="335" spans="1:36" ht="15">
      <c r="A335" s="114"/>
      <c r="B335" s="114"/>
      <c r="C335" s="114"/>
      <c r="D335" s="187"/>
      <c r="E335" s="188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90"/>
      <c r="AF335" s="114"/>
      <c r="AG335" s="190"/>
      <c r="AH335" s="114"/>
      <c r="AI335" s="114"/>
      <c r="AJ335" s="186"/>
    </row>
    <row r="336" spans="1:36" ht="15">
      <c r="A336" s="114"/>
      <c r="B336" s="114"/>
      <c r="C336" s="114"/>
      <c r="D336" s="187"/>
      <c r="E336" s="188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90"/>
      <c r="AF336" s="114"/>
      <c r="AG336" s="190"/>
      <c r="AH336" s="114"/>
      <c r="AI336" s="114"/>
      <c r="AJ336" s="186"/>
    </row>
    <row r="337" spans="1:36" ht="15">
      <c r="A337" s="114"/>
      <c r="B337" s="114"/>
      <c r="C337" s="114"/>
      <c r="D337" s="187"/>
      <c r="E337" s="188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90"/>
      <c r="AF337" s="114"/>
      <c r="AG337" s="190"/>
      <c r="AH337" s="114"/>
      <c r="AI337" s="114"/>
      <c r="AJ337" s="186"/>
    </row>
    <row r="338" spans="1:36" ht="15">
      <c r="A338" s="114"/>
      <c r="B338" s="114"/>
      <c r="C338" s="114"/>
      <c r="D338" s="187"/>
      <c r="E338" s="188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90"/>
      <c r="AF338" s="114"/>
      <c r="AG338" s="190"/>
      <c r="AH338" s="114"/>
      <c r="AI338" s="114"/>
      <c r="AJ338" s="186"/>
    </row>
    <row r="339" spans="1:36" ht="15">
      <c r="A339" s="114"/>
      <c r="B339" s="114"/>
      <c r="C339" s="114"/>
      <c r="D339" s="187"/>
      <c r="E339" s="188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90"/>
      <c r="AF339" s="114"/>
      <c r="AG339" s="190"/>
      <c r="AH339" s="114"/>
      <c r="AI339" s="114"/>
      <c r="AJ339" s="186"/>
    </row>
    <row r="340" spans="1:36" ht="15">
      <c r="A340" s="114"/>
      <c r="B340" s="114"/>
      <c r="C340" s="114"/>
      <c r="D340" s="187"/>
      <c r="E340" s="188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90"/>
      <c r="AF340" s="114"/>
      <c r="AG340" s="190"/>
      <c r="AH340" s="114"/>
      <c r="AI340" s="114"/>
      <c r="AJ340" s="186"/>
    </row>
    <row r="341" spans="1:36" ht="15">
      <c r="A341" s="114"/>
      <c r="B341" s="114"/>
      <c r="C341" s="114"/>
      <c r="D341" s="187"/>
      <c r="E341" s="188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90"/>
      <c r="AF341" s="114"/>
      <c r="AG341" s="190"/>
      <c r="AH341" s="114"/>
      <c r="AI341" s="114"/>
      <c r="AJ341" s="186"/>
    </row>
    <row r="342" spans="1:36" ht="15">
      <c r="A342" s="114"/>
      <c r="B342" s="114"/>
      <c r="C342" s="114"/>
      <c r="D342" s="187"/>
      <c r="E342" s="188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90"/>
      <c r="AF342" s="114"/>
      <c r="AG342" s="190"/>
      <c r="AH342" s="114"/>
      <c r="AI342" s="114"/>
      <c r="AJ342" s="186"/>
    </row>
    <row r="343" spans="1:36" ht="15">
      <c r="A343" s="114"/>
      <c r="B343" s="114"/>
      <c r="C343" s="114"/>
      <c r="D343" s="187"/>
      <c r="E343" s="188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90"/>
      <c r="AF343" s="114"/>
      <c r="AG343" s="190"/>
      <c r="AH343" s="114"/>
      <c r="AI343" s="114"/>
      <c r="AJ343" s="186"/>
    </row>
    <row r="344" spans="1:36" ht="15">
      <c r="A344" s="114"/>
      <c r="B344" s="114"/>
      <c r="C344" s="114"/>
      <c r="D344" s="187"/>
      <c r="E344" s="188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90"/>
      <c r="AF344" s="114"/>
      <c r="AG344" s="190"/>
      <c r="AH344" s="114"/>
      <c r="AI344" s="114"/>
      <c r="AJ344" s="186"/>
    </row>
    <row r="345" spans="1:36" ht="15">
      <c r="A345" s="114"/>
      <c r="B345" s="114"/>
      <c r="C345" s="114"/>
      <c r="D345" s="187"/>
      <c r="E345" s="188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90"/>
      <c r="AF345" s="114"/>
      <c r="AG345" s="190"/>
      <c r="AH345" s="114"/>
      <c r="AI345" s="114"/>
      <c r="AJ345" s="186"/>
    </row>
    <row r="346" spans="1:36" ht="15">
      <c r="A346" s="114"/>
      <c r="B346" s="114"/>
      <c r="C346" s="114"/>
      <c r="D346" s="187"/>
      <c r="E346" s="188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90"/>
      <c r="AF346" s="114"/>
      <c r="AG346" s="190"/>
      <c r="AH346" s="114"/>
      <c r="AI346" s="114"/>
      <c r="AJ346" s="186"/>
    </row>
    <row r="347" spans="1:36" ht="15">
      <c r="A347" s="114"/>
      <c r="B347" s="114"/>
      <c r="C347" s="114"/>
      <c r="D347" s="187"/>
      <c r="E347" s="188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90"/>
      <c r="AF347" s="114"/>
      <c r="AG347" s="190"/>
      <c r="AH347" s="114"/>
      <c r="AI347" s="114"/>
      <c r="AJ347" s="186"/>
    </row>
    <row r="348" spans="1:36" ht="15">
      <c r="A348" s="114"/>
      <c r="B348" s="114"/>
      <c r="C348" s="114"/>
      <c r="D348" s="187"/>
      <c r="E348" s="188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189"/>
      <c r="AE348" s="190"/>
      <c r="AF348" s="114"/>
      <c r="AG348" s="190"/>
      <c r="AH348" s="114"/>
      <c r="AI348" s="114"/>
      <c r="AJ348" s="186"/>
    </row>
    <row r="349" spans="1:36" ht="15">
      <c r="A349" s="114"/>
      <c r="B349" s="114"/>
      <c r="C349" s="114"/>
      <c r="D349" s="187"/>
      <c r="E349" s="188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189"/>
      <c r="AD349" s="189"/>
      <c r="AE349" s="190"/>
      <c r="AF349" s="114"/>
      <c r="AG349" s="190"/>
      <c r="AH349" s="114"/>
      <c r="AI349" s="114"/>
      <c r="AJ349" s="186"/>
    </row>
    <row r="350" spans="1:36" ht="15">
      <c r="A350" s="114"/>
      <c r="B350" s="114"/>
      <c r="C350" s="114"/>
      <c r="D350" s="187"/>
      <c r="E350" s="188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189"/>
      <c r="AD350" s="189"/>
      <c r="AE350" s="190"/>
      <c r="AF350" s="114"/>
      <c r="AG350" s="190"/>
      <c r="AH350" s="114"/>
      <c r="AI350" s="114"/>
      <c r="AJ350" s="186"/>
    </row>
    <row r="351" spans="1:36" ht="15">
      <c r="A351" s="114"/>
      <c r="B351" s="114"/>
      <c r="C351" s="114"/>
      <c r="D351" s="187"/>
      <c r="E351" s="188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189"/>
      <c r="AD351" s="189"/>
      <c r="AE351" s="190"/>
      <c r="AF351" s="114"/>
      <c r="AG351" s="190"/>
      <c r="AH351" s="114"/>
      <c r="AI351" s="114"/>
      <c r="AJ351" s="186"/>
    </row>
    <row r="352" spans="1:36" ht="15">
      <c r="A352" s="114"/>
      <c r="B352" s="114"/>
      <c r="C352" s="114"/>
      <c r="D352" s="187"/>
      <c r="E352" s="188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90"/>
      <c r="AF352" s="114"/>
      <c r="AG352" s="190"/>
      <c r="AH352" s="114"/>
      <c r="AI352" s="114"/>
      <c r="AJ352" s="186"/>
    </row>
    <row r="353" spans="1:36" ht="15">
      <c r="A353" s="114"/>
      <c r="B353" s="114"/>
      <c r="C353" s="114"/>
      <c r="D353" s="187"/>
      <c r="E353" s="188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189"/>
      <c r="AD353" s="189"/>
      <c r="AE353" s="190"/>
      <c r="AF353" s="114"/>
      <c r="AG353" s="190"/>
      <c r="AH353" s="114"/>
      <c r="AI353" s="114"/>
      <c r="AJ353" s="186"/>
    </row>
    <row r="354" spans="1:36" ht="15">
      <c r="A354" s="114"/>
      <c r="B354" s="114"/>
      <c r="C354" s="114"/>
      <c r="D354" s="187"/>
      <c r="E354" s="188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89"/>
      <c r="AE354" s="190"/>
      <c r="AF354" s="114"/>
      <c r="AG354" s="190"/>
      <c r="AH354" s="114"/>
      <c r="AI354" s="114"/>
      <c r="AJ354" s="186"/>
    </row>
    <row r="355" spans="1:36" ht="15">
      <c r="A355" s="114"/>
      <c r="B355" s="114"/>
      <c r="C355" s="114"/>
      <c r="D355" s="187"/>
      <c r="E355" s="188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89"/>
      <c r="AE355" s="190"/>
      <c r="AF355" s="114"/>
      <c r="AG355" s="190"/>
      <c r="AH355" s="114"/>
      <c r="AI355" s="114"/>
      <c r="AJ355" s="186"/>
    </row>
    <row r="356" spans="1:36" ht="15">
      <c r="A356" s="114"/>
      <c r="B356" s="114"/>
      <c r="C356" s="114"/>
      <c r="D356" s="187"/>
      <c r="E356" s="188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89"/>
      <c r="AE356" s="190"/>
      <c r="AF356" s="114"/>
      <c r="AG356" s="190"/>
      <c r="AH356" s="114"/>
      <c r="AI356" s="114"/>
      <c r="AJ356" s="186"/>
    </row>
    <row r="357" spans="1:36" ht="15">
      <c r="A357" s="114"/>
      <c r="B357" s="114"/>
      <c r="C357" s="114"/>
      <c r="D357" s="187"/>
      <c r="E357" s="188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89"/>
      <c r="AC357" s="189"/>
      <c r="AD357" s="189"/>
      <c r="AE357" s="190"/>
      <c r="AF357" s="114"/>
      <c r="AG357" s="190"/>
      <c r="AH357" s="114"/>
      <c r="AI357" s="114"/>
      <c r="AJ357" s="186"/>
    </row>
    <row r="358" spans="1:36" ht="15">
      <c r="A358" s="114"/>
      <c r="B358" s="114"/>
      <c r="C358" s="114"/>
      <c r="D358" s="187"/>
      <c r="E358" s="188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  <c r="AA358" s="189"/>
      <c r="AB358" s="189"/>
      <c r="AC358" s="189"/>
      <c r="AD358" s="189"/>
      <c r="AE358" s="190"/>
      <c r="AF358" s="114"/>
      <c r="AG358" s="190"/>
      <c r="AH358" s="114"/>
      <c r="AI358" s="114"/>
      <c r="AJ358" s="186"/>
    </row>
    <row r="359" spans="1:36" ht="15">
      <c r="A359" s="114"/>
      <c r="B359" s="114"/>
      <c r="C359" s="114"/>
      <c r="D359" s="187"/>
      <c r="E359" s="188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189"/>
      <c r="AD359" s="189"/>
      <c r="AE359" s="190"/>
      <c r="AF359" s="114"/>
      <c r="AG359" s="190"/>
      <c r="AH359" s="114"/>
      <c r="AI359" s="114"/>
      <c r="AJ359" s="186"/>
    </row>
    <row r="360" spans="1:36" ht="15">
      <c r="A360" s="114"/>
      <c r="B360" s="114"/>
      <c r="C360" s="114"/>
      <c r="D360" s="187"/>
      <c r="E360" s="188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89"/>
      <c r="AC360" s="189"/>
      <c r="AD360" s="189"/>
      <c r="AE360" s="190"/>
      <c r="AF360" s="114"/>
      <c r="AG360" s="190"/>
      <c r="AH360" s="114"/>
      <c r="AI360" s="114"/>
      <c r="AJ360" s="186"/>
    </row>
    <row r="361" spans="1:36" ht="15">
      <c r="A361" s="114"/>
      <c r="B361" s="114"/>
      <c r="C361" s="114"/>
      <c r="D361" s="187"/>
      <c r="E361" s="188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89"/>
      <c r="AC361" s="189"/>
      <c r="AD361" s="189"/>
      <c r="AE361" s="190"/>
      <c r="AF361" s="114"/>
      <c r="AG361" s="190"/>
      <c r="AH361" s="114"/>
      <c r="AI361" s="114"/>
      <c r="AJ361" s="186"/>
    </row>
    <row r="362" spans="1:36" ht="15">
      <c r="A362" s="114"/>
      <c r="B362" s="114"/>
      <c r="C362" s="114"/>
      <c r="D362" s="187"/>
      <c r="E362" s="188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89"/>
      <c r="AC362" s="189"/>
      <c r="AD362" s="189"/>
      <c r="AE362" s="190"/>
      <c r="AF362" s="114"/>
      <c r="AG362" s="190"/>
      <c r="AH362" s="114"/>
      <c r="AI362" s="114"/>
      <c r="AJ362" s="186"/>
    </row>
    <row r="363" spans="1:36" ht="15">
      <c r="A363" s="114"/>
      <c r="B363" s="114"/>
      <c r="C363" s="114"/>
      <c r="D363" s="187"/>
      <c r="E363" s="188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  <c r="AC363" s="189"/>
      <c r="AD363" s="189"/>
      <c r="AE363" s="190"/>
      <c r="AF363" s="114"/>
      <c r="AG363" s="190"/>
      <c r="AH363" s="114"/>
      <c r="AI363" s="114"/>
      <c r="AJ363" s="186"/>
    </row>
    <row r="364" spans="1:36" ht="15">
      <c r="A364" s="114"/>
      <c r="B364" s="114"/>
      <c r="C364" s="114"/>
      <c r="D364" s="187"/>
      <c r="E364" s="188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  <c r="AC364" s="189"/>
      <c r="AD364" s="189"/>
      <c r="AE364" s="190"/>
      <c r="AF364" s="114"/>
      <c r="AG364" s="190"/>
      <c r="AH364" s="114"/>
      <c r="AI364" s="114"/>
      <c r="AJ364" s="186"/>
    </row>
    <row r="365" spans="1:36" ht="15">
      <c r="A365" s="114"/>
      <c r="B365" s="114"/>
      <c r="C365" s="114"/>
      <c r="D365" s="187"/>
      <c r="E365" s="188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  <c r="AC365" s="189"/>
      <c r="AD365" s="189"/>
      <c r="AE365" s="190"/>
      <c r="AF365" s="114"/>
      <c r="AG365" s="190"/>
      <c r="AH365" s="114"/>
      <c r="AI365" s="114"/>
      <c r="AJ365" s="186"/>
    </row>
    <row r="366" spans="1:36" ht="15">
      <c r="A366" s="114"/>
      <c r="B366" s="114"/>
      <c r="C366" s="114"/>
      <c r="D366" s="187"/>
      <c r="E366" s="188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  <c r="AC366" s="189"/>
      <c r="AD366" s="189"/>
      <c r="AE366" s="190"/>
      <c r="AF366" s="114"/>
      <c r="AG366" s="190"/>
      <c r="AH366" s="114"/>
      <c r="AI366" s="114"/>
      <c r="AJ366" s="186"/>
    </row>
    <row r="367" spans="1:36" ht="15">
      <c r="A367" s="114"/>
      <c r="B367" s="114"/>
      <c r="C367" s="114"/>
      <c r="D367" s="187"/>
      <c r="E367" s="188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  <c r="AC367" s="189"/>
      <c r="AD367" s="189"/>
      <c r="AE367" s="190"/>
      <c r="AF367" s="114"/>
      <c r="AG367" s="190"/>
      <c r="AH367" s="114"/>
      <c r="AI367" s="114"/>
      <c r="AJ367" s="186"/>
    </row>
    <row r="368" spans="1:36" ht="15">
      <c r="A368" s="114"/>
      <c r="B368" s="114"/>
      <c r="C368" s="114"/>
      <c r="D368" s="187"/>
      <c r="E368" s="188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  <c r="AC368" s="189"/>
      <c r="AD368" s="189"/>
      <c r="AE368" s="190"/>
      <c r="AF368" s="114"/>
      <c r="AG368" s="190"/>
      <c r="AH368" s="114"/>
      <c r="AI368" s="114"/>
      <c r="AJ368" s="186"/>
    </row>
    <row r="369" spans="1:36" ht="15">
      <c r="A369" s="114"/>
      <c r="B369" s="114"/>
      <c r="C369" s="114"/>
      <c r="D369" s="187"/>
      <c r="E369" s="188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  <c r="AC369" s="189"/>
      <c r="AD369" s="189"/>
      <c r="AE369" s="190"/>
      <c r="AF369" s="114"/>
      <c r="AG369" s="190"/>
      <c r="AH369" s="114"/>
      <c r="AI369" s="114"/>
      <c r="AJ369" s="186"/>
    </row>
    <row r="370" spans="1:36" ht="15">
      <c r="A370" s="114"/>
      <c r="B370" s="114"/>
      <c r="C370" s="114"/>
      <c r="D370" s="187"/>
      <c r="E370" s="188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/>
      <c r="AE370" s="190"/>
      <c r="AF370" s="114"/>
      <c r="AG370" s="190"/>
      <c r="AH370" s="114"/>
      <c r="AI370" s="114"/>
      <c r="AJ370" s="186"/>
    </row>
    <row r="371" spans="1:36" ht="15">
      <c r="A371" s="114"/>
      <c r="B371" s="114"/>
      <c r="C371" s="114"/>
      <c r="D371" s="187"/>
      <c r="E371" s="188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189"/>
      <c r="AE371" s="190"/>
      <c r="AF371" s="114"/>
      <c r="AG371" s="190"/>
      <c r="AH371" s="114"/>
      <c r="AI371" s="114"/>
      <c r="AJ371" s="186"/>
    </row>
    <row r="372" spans="1:36" ht="15">
      <c r="A372" s="114"/>
      <c r="B372" s="114"/>
      <c r="C372" s="114"/>
      <c r="D372" s="187"/>
      <c r="E372" s="188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189"/>
      <c r="AE372" s="190"/>
      <c r="AF372" s="114"/>
      <c r="AG372" s="190"/>
      <c r="AH372" s="114"/>
      <c r="AI372" s="114"/>
      <c r="AJ372" s="186"/>
    </row>
    <row r="373" spans="1:36" ht="15">
      <c r="A373" s="114"/>
      <c r="B373" s="114"/>
      <c r="C373" s="114"/>
      <c r="D373" s="187"/>
      <c r="E373" s="188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  <c r="AE373" s="190"/>
      <c r="AF373" s="114"/>
      <c r="AG373" s="190"/>
      <c r="AH373" s="114"/>
      <c r="AI373" s="114"/>
      <c r="AJ373" s="186"/>
    </row>
    <row r="374" spans="1:36" ht="15">
      <c r="A374" s="114"/>
      <c r="B374" s="114"/>
      <c r="C374" s="114"/>
      <c r="D374" s="187"/>
      <c r="E374" s="188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90"/>
      <c r="AF374" s="114"/>
      <c r="AG374" s="190"/>
      <c r="AH374" s="114"/>
      <c r="AI374" s="114"/>
      <c r="AJ374" s="186"/>
    </row>
    <row r="375" spans="1:36" ht="15">
      <c r="A375" s="114"/>
      <c r="B375" s="114"/>
      <c r="C375" s="114"/>
      <c r="D375" s="187"/>
      <c r="E375" s="188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  <c r="AB375" s="189"/>
      <c r="AC375" s="189"/>
      <c r="AD375" s="189"/>
      <c r="AE375" s="190"/>
      <c r="AF375" s="114"/>
      <c r="AG375" s="190"/>
      <c r="AH375" s="114"/>
      <c r="AI375" s="114"/>
      <c r="AJ375" s="186"/>
    </row>
    <row r="376" spans="1:36" ht="15">
      <c r="A376" s="114"/>
      <c r="B376" s="114"/>
      <c r="C376" s="114"/>
      <c r="D376" s="187"/>
      <c r="E376" s="188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  <c r="AB376" s="189"/>
      <c r="AC376" s="189"/>
      <c r="AD376" s="189"/>
      <c r="AE376" s="190"/>
      <c r="AF376" s="114"/>
      <c r="AG376" s="190"/>
      <c r="AH376" s="114"/>
      <c r="AI376" s="114"/>
      <c r="AJ376" s="186"/>
    </row>
    <row r="377" spans="1:36" ht="15">
      <c r="A377" s="114"/>
      <c r="B377" s="114"/>
      <c r="C377" s="114"/>
      <c r="D377" s="187"/>
      <c r="E377" s="188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189"/>
      <c r="AC377" s="189"/>
      <c r="AD377" s="189"/>
      <c r="AE377" s="190"/>
      <c r="AF377" s="114"/>
      <c r="AG377" s="190"/>
      <c r="AH377" s="114"/>
      <c r="AI377" s="114"/>
      <c r="AJ377" s="186"/>
    </row>
    <row r="378" spans="1:36" ht="15">
      <c r="A378" s="114"/>
      <c r="B378" s="114"/>
      <c r="C378" s="114"/>
      <c r="D378" s="187"/>
      <c r="E378" s="188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  <c r="AB378" s="189"/>
      <c r="AC378" s="189"/>
      <c r="AD378" s="189"/>
      <c r="AE378" s="190"/>
      <c r="AF378" s="114"/>
      <c r="AG378" s="190"/>
      <c r="AH378" s="114"/>
      <c r="AI378" s="114"/>
      <c r="AJ378" s="186"/>
    </row>
    <row r="379" spans="1:36" ht="15">
      <c r="A379" s="114"/>
      <c r="B379" s="114"/>
      <c r="C379" s="114"/>
      <c r="D379" s="187"/>
      <c r="E379" s="188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90"/>
      <c r="AF379" s="114"/>
      <c r="AG379" s="190"/>
      <c r="AH379" s="114"/>
      <c r="AI379" s="114"/>
      <c r="AJ379" s="186"/>
    </row>
    <row r="380" spans="1:36" ht="15">
      <c r="A380" s="114"/>
      <c r="B380" s="114"/>
      <c r="C380" s="114"/>
      <c r="D380" s="187"/>
      <c r="E380" s="188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90"/>
      <c r="AF380" s="114"/>
      <c r="AG380" s="190"/>
      <c r="AH380" s="114"/>
      <c r="AI380" s="114"/>
      <c r="AJ380" s="186"/>
    </row>
    <row r="381" spans="1:36" ht="15">
      <c r="A381" s="114"/>
      <c r="B381" s="114"/>
      <c r="C381" s="114"/>
      <c r="D381" s="187"/>
      <c r="E381" s="188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90"/>
      <c r="AF381" s="114"/>
      <c r="AG381" s="190"/>
      <c r="AH381" s="114"/>
      <c r="AI381" s="114"/>
      <c r="AJ381" s="186"/>
    </row>
    <row r="382" spans="1:36" ht="15">
      <c r="A382" s="114"/>
      <c r="B382" s="114"/>
      <c r="C382" s="114"/>
      <c r="D382" s="187"/>
      <c r="E382" s="188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90"/>
      <c r="AF382" s="114"/>
      <c r="AG382" s="190"/>
      <c r="AH382" s="114"/>
      <c r="AI382" s="114"/>
      <c r="AJ382" s="186"/>
    </row>
    <row r="383" spans="1:36" ht="15">
      <c r="A383" s="114"/>
      <c r="B383" s="114"/>
      <c r="C383" s="114"/>
      <c r="D383" s="187"/>
      <c r="E383" s="188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90"/>
      <c r="AF383" s="114"/>
      <c r="AG383" s="190"/>
      <c r="AH383" s="114"/>
      <c r="AI383" s="114"/>
      <c r="AJ383" s="186"/>
    </row>
    <row r="384" spans="1:36" ht="15">
      <c r="A384" s="114"/>
      <c r="B384" s="114"/>
      <c r="C384" s="114"/>
      <c r="D384" s="187"/>
      <c r="E384" s="188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90"/>
      <c r="AF384" s="114"/>
      <c r="AG384" s="190"/>
      <c r="AH384" s="114"/>
      <c r="AI384" s="114"/>
      <c r="AJ384" s="186"/>
    </row>
    <row r="385" spans="1:36" ht="15">
      <c r="A385" s="114"/>
      <c r="B385" s="114"/>
      <c r="C385" s="114"/>
      <c r="D385" s="187"/>
      <c r="E385" s="188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90"/>
      <c r="AF385" s="114"/>
      <c r="AG385" s="190"/>
      <c r="AH385" s="114"/>
      <c r="AI385" s="114"/>
      <c r="AJ385" s="186"/>
    </row>
    <row r="386" spans="1:36" ht="15">
      <c r="A386" s="114"/>
      <c r="B386" s="114"/>
      <c r="C386" s="114"/>
      <c r="D386" s="187"/>
      <c r="E386" s="188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90"/>
      <c r="AF386" s="114"/>
      <c r="AG386" s="190"/>
      <c r="AH386" s="114"/>
      <c r="AI386" s="114"/>
      <c r="AJ386" s="186"/>
    </row>
    <row r="387" spans="1:36" ht="15">
      <c r="A387" s="114"/>
      <c r="B387" s="114"/>
      <c r="C387" s="114"/>
      <c r="D387" s="187"/>
      <c r="E387" s="188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90"/>
      <c r="AF387" s="114"/>
      <c r="AG387" s="190"/>
      <c r="AH387" s="114"/>
      <c r="AI387" s="114"/>
      <c r="AJ387" s="186"/>
    </row>
    <row r="388" spans="1:36" ht="15">
      <c r="A388" s="114"/>
      <c r="B388" s="114"/>
      <c r="C388" s="114"/>
      <c r="D388" s="187"/>
      <c r="E388" s="188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90"/>
      <c r="AF388" s="114"/>
      <c r="AG388" s="190"/>
      <c r="AH388" s="114"/>
      <c r="AI388" s="114"/>
      <c r="AJ388" s="186"/>
    </row>
    <row r="389" spans="1:36" ht="15">
      <c r="A389" s="114"/>
      <c r="B389" s="114"/>
      <c r="C389" s="114"/>
      <c r="D389" s="187"/>
      <c r="E389" s="188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90"/>
      <c r="AF389" s="114"/>
      <c r="AG389" s="190"/>
      <c r="AH389" s="114"/>
      <c r="AI389" s="114"/>
      <c r="AJ389" s="186"/>
    </row>
    <row r="390" spans="1:36" ht="15">
      <c r="A390" s="114"/>
      <c r="B390" s="114"/>
      <c r="C390" s="114"/>
      <c r="D390" s="187"/>
      <c r="E390" s="188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90"/>
      <c r="AF390" s="114"/>
      <c r="AG390" s="190"/>
      <c r="AH390" s="114"/>
      <c r="AI390" s="114"/>
      <c r="AJ390" s="186"/>
    </row>
    <row r="391" spans="1:36" ht="15">
      <c r="A391" s="114"/>
      <c r="B391" s="114"/>
      <c r="C391" s="114"/>
      <c r="D391" s="187"/>
      <c r="E391" s="188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189"/>
      <c r="AD391" s="189"/>
      <c r="AE391" s="190"/>
      <c r="AF391" s="114"/>
      <c r="AG391" s="190"/>
      <c r="AH391" s="114"/>
      <c r="AI391" s="114"/>
      <c r="AJ391" s="186"/>
    </row>
    <row r="392" spans="1:36" ht="15">
      <c r="A392" s="114"/>
      <c r="B392" s="114"/>
      <c r="C392" s="114"/>
      <c r="D392" s="187"/>
      <c r="E392" s="188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89"/>
      <c r="AC392" s="189"/>
      <c r="AD392" s="189"/>
      <c r="AE392" s="190"/>
      <c r="AF392" s="114"/>
      <c r="AG392" s="190"/>
      <c r="AH392" s="114"/>
      <c r="AI392" s="114"/>
      <c r="AJ392" s="186"/>
    </row>
    <row r="393" spans="1:36" ht="15">
      <c r="A393" s="114"/>
      <c r="B393" s="114"/>
      <c r="C393" s="114"/>
      <c r="D393" s="187"/>
      <c r="E393" s="188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  <c r="AA393" s="189"/>
      <c r="AB393" s="189"/>
      <c r="AC393" s="189"/>
      <c r="AD393" s="189"/>
      <c r="AE393" s="190"/>
      <c r="AF393" s="114"/>
      <c r="AG393" s="190"/>
      <c r="AH393" s="114"/>
      <c r="AI393" s="114"/>
      <c r="AJ393" s="186"/>
    </row>
    <row r="394" spans="1:36" ht="15">
      <c r="A394" s="114"/>
      <c r="B394" s="114"/>
      <c r="C394" s="114"/>
      <c r="D394" s="187"/>
      <c r="E394" s="188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  <c r="AA394" s="189"/>
      <c r="AB394" s="189"/>
      <c r="AC394" s="189"/>
      <c r="AD394" s="189"/>
      <c r="AE394" s="190"/>
      <c r="AF394" s="114"/>
      <c r="AG394" s="190"/>
      <c r="AH394" s="114"/>
      <c r="AI394" s="114"/>
      <c r="AJ394" s="186"/>
    </row>
    <row r="395" spans="1:36" ht="15">
      <c r="A395" s="114"/>
      <c r="B395" s="114"/>
      <c r="C395" s="114"/>
      <c r="D395" s="187"/>
      <c r="E395" s="188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  <c r="AA395" s="189"/>
      <c r="AB395" s="189"/>
      <c r="AC395" s="189"/>
      <c r="AD395" s="189"/>
      <c r="AE395" s="190"/>
      <c r="AF395" s="114"/>
      <c r="AG395" s="190"/>
      <c r="AH395" s="114"/>
      <c r="AI395" s="114"/>
      <c r="AJ395" s="186"/>
    </row>
    <row r="396" spans="1:36" ht="15">
      <c r="A396" s="114"/>
      <c r="B396" s="114"/>
      <c r="C396" s="114"/>
      <c r="D396" s="187"/>
      <c r="E396" s="188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  <c r="AA396" s="189"/>
      <c r="AB396" s="189"/>
      <c r="AC396" s="189"/>
      <c r="AD396" s="189"/>
      <c r="AE396" s="190"/>
      <c r="AF396" s="114"/>
      <c r="AG396" s="190"/>
      <c r="AH396" s="114"/>
      <c r="AI396" s="114"/>
      <c r="AJ396" s="186"/>
    </row>
    <row r="397" spans="1:36" ht="15">
      <c r="A397" s="114"/>
      <c r="B397" s="114"/>
      <c r="C397" s="114"/>
      <c r="D397" s="187"/>
      <c r="E397" s="188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  <c r="AA397" s="189"/>
      <c r="AB397" s="189"/>
      <c r="AC397" s="189"/>
      <c r="AD397" s="189"/>
      <c r="AE397" s="190"/>
      <c r="AF397" s="114"/>
      <c r="AG397" s="190"/>
      <c r="AH397" s="114"/>
      <c r="AI397" s="114"/>
      <c r="AJ397" s="186"/>
    </row>
    <row r="398" spans="1:36" ht="15">
      <c r="A398" s="114"/>
      <c r="B398" s="114"/>
      <c r="C398" s="114"/>
      <c r="D398" s="187"/>
      <c r="E398" s="188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  <c r="AB398" s="189"/>
      <c r="AC398" s="189"/>
      <c r="AD398" s="189"/>
      <c r="AE398" s="190"/>
      <c r="AF398" s="114"/>
      <c r="AG398" s="190"/>
      <c r="AH398" s="114"/>
      <c r="AI398" s="114"/>
      <c r="AJ398" s="186"/>
    </row>
  </sheetData>
  <mergeCells count="238">
    <mergeCell ref="AI12:AI14"/>
    <mergeCell ref="AI9:AI11"/>
    <mergeCell ref="AI6:AI8"/>
    <mergeCell ref="B72:B74"/>
    <mergeCell ref="AI72:AI74"/>
    <mergeCell ref="AI69:AI71"/>
    <mergeCell ref="AI66:AI68"/>
    <mergeCell ref="AH69:AH71"/>
    <mergeCell ref="A214:A215"/>
    <mergeCell ref="A216:A217"/>
    <mergeCell ref="A218:A219"/>
    <mergeCell ref="A54:A56"/>
    <mergeCell ref="A72:A74"/>
    <mergeCell ref="A206:A207"/>
    <mergeCell ref="A208:A209"/>
    <mergeCell ref="A210:A211"/>
    <mergeCell ref="A212:A213"/>
    <mergeCell ref="A198:A199"/>
    <mergeCell ref="A200:A201"/>
    <mergeCell ref="A202:A203"/>
    <mergeCell ref="A204:A205"/>
    <mergeCell ref="A190:A191"/>
    <mergeCell ref="A192:A193"/>
    <mergeCell ref="A194:A195"/>
    <mergeCell ref="A196:A197"/>
    <mergeCell ref="A182:A183"/>
    <mergeCell ref="A184:A185"/>
    <mergeCell ref="A186:A187"/>
    <mergeCell ref="A188:A189"/>
    <mergeCell ref="A174:A175"/>
    <mergeCell ref="A176:A177"/>
    <mergeCell ref="A178:A179"/>
    <mergeCell ref="A180:A181"/>
    <mergeCell ref="A166:A167"/>
    <mergeCell ref="A168:A169"/>
    <mergeCell ref="A170:A171"/>
    <mergeCell ref="A172:A173"/>
    <mergeCell ref="A158:A159"/>
    <mergeCell ref="A160:A161"/>
    <mergeCell ref="A162:A163"/>
    <mergeCell ref="A164:A165"/>
    <mergeCell ref="A150:A151"/>
    <mergeCell ref="A152:A153"/>
    <mergeCell ref="A154:A155"/>
    <mergeCell ref="A156:A157"/>
    <mergeCell ref="A142:A143"/>
    <mergeCell ref="A144:A145"/>
    <mergeCell ref="A146:A147"/>
    <mergeCell ref="A148:A149"/>
    <mergeCell ref="A134:A135"/>
    <mergeCell ref="A136:A137"/>
    <mergeCell ref="A138:A139"/>
    <mergeCell ref="A140:A141"/>
    <mergeCell ref="A126:A127"/>
    <mergeCell ref="A128:A129"/>
    <mergeCell ref="A130:A131"/>
    <mergeCell ref="A132:A133"/>
    <mergeCell ref="A118:A119"/>
    <mergeCell ref="A120:A121"/>
    <mergeCell ref="A122:A123"/>
    <mergeCell ref="A124:A125"/>
    <mergeCell ref="A110:A111"/>
    <mergeCell ref="A112:A113"/>
    <mergeCell ref="A114:A115"/>
    <mergeCell ref="A116:A117"/>
    <mergeCell ref="A102:A103"/>
    <mergeCell ref="A104:A105"/>
    <mergeCell ref="A106:A107"/>
    <mergeCell ref="A108:A109"/>
    <mergeCell ref="A94:A95"/>
    <mergeCell ref="A96:A97"/>
    <mergeCell ref="A98:A99"/>
    <mergeCell ref="A100:A101"/>
    <mergeCell ref="A86:A87"/>
    <mergeCell ref="A88:A89"/>
    <mergeCell ref="A90:A91"/>
    <mergeCell ref="A92:A93"/>
    <mergeCell ref="AJ69:AJ71"/>
    <mergeCell ref="AF72:AF74"/>
    <mergeCell ref="AG72:AG74"/>
    <mergeCell ref="AH72:AH74"/>
    <mergeCell ref="AJ72:AJ74"/>
    <mergeCell ref="A69:A71"/>
    <mergeCell ref="B69:B71"/>
    <mergeCell ref="AF69:AF71"/>
    <mergeCell ref="AG69:AG71"/>
    <mergeCell ref="AH66:AH68"/>
    <mergeCell ref="AJ66:AJ68"/>
    <mergeCell ref="A63:A65"/>
    <mergeCell ref="B63:B65"/>
    <mergeCell ref="AI63:AI65"/>
    <mergeCell ref="A66:A68"/>
    <mergeCell ref="B66:B68"/>
    <mergeCell ref="AF66:AF68"/>
    <mergeCell ref="AG66:AG68"/>
    <mergeCell ref="AF63:AF65"/>
    <mergeCell ref="AG63:AG65"/>
    <mergeCell ref="AH57:AH59"/>
    <mergeCell ref="AJ57:AJ59"/>
    <mergeCell ref="AH60:AH62"/>
    <mergeCell ref="AJ60:AJ62"/>
    <mergeCell ref="AH63:AH65"/>
    <mergeCell ref="AJ63:AJ65"/>
    <mergeCell ref="AI57:AI59"/>
    <mergeCell ref="AI60:AI62"/>
    <mergeCell ref="A60:A62"/>
    <mergeCell ref="B60:B62"/>
    <mergeCell ref="AF60:AF62"/>
    <mergeCell ref="AG60:AG62"/>
    <mergeCell ref="A57:A59"/>
    <mergeCell ref="B57:B59"/>
    <mergeCell ref="AF57:AF59"/>
    <mergeCell ref="AG57:AG59"/>
    <mergeCell ref="AH51:AH53"/>
    <mergeCell ref="AJ51:AJ53"/>
    <mergeCell ref="B54:B56"/>
    <mergeCell ref="AF54:AF56"/>
    <mergeCell ref="AG54:AG56"/>
    <mergeCell ref="AH54:AH56"/>
    <mergeCell ref="AJ54:AJ56"/>
    <mergeCell ref="AI51:AI53"/>
    <mergeCell ref="AI54:AI56"/>
    <mergeCell ref="A51:A53"/>
    <mergeCell ref="B51:B53"/>
    <mergeCell ref="AF51:AF53"/>
    <mergeCell ref="AG51:AG53"/>
    <mergeCell ref="AH48:AH50"/>
    <mergeCell ref="AJ48:AJ50"/>
    <mergeCell ref="A45:A47"/>
    <mergeCell ref="B45:B47"/>
    <mergeCell ref="AI48:AI50"/>
    <mergeCell ref="AI45:AI47"/>
    <mergeCell ref="A48:A50"/>
    <mergeCell ref="B48:B50"/>
    <mergeCell ref="AF48:AF50"/>
    <mergeCell ref="AG48:AG50"/>
    <mergeCell ref="AF45:AF47"/>
    <mergeCell ref="AG45:AG47"/>
    <mergeCell ref="AH39:AH41"/>
    <mergeCell ref="AJ39:AJ41"/>
    <mergeCell ref="AH42:AH44"/>
    <mergeCell ref="AJ42:AJ44"/>
    <mergeCell ref="AH45:AH47"/>
    <mergeCell ref="AJ45:AJ47"/>
    <mergeCell ref="AI42:AI44"/>
    <mergeCell ref="AI39:AI41"/>
    <mergeCell ref="A42:A44"/>
    <mergeCell ref="B42:B44"/>
    <mergeCell ref="AF42:AF44"/>
    <mergeCell ref="AG42:AG44"/>
    <mergeCell ref="A39:A41"/>
    <mergeCell ref="B39:B41"/>
    <mergeCell ref="AF39:AF41"/>
    <mergeCell ref="AG39:AG41"/>
    <mergeCell ref="AH36:AH38"/>
    <mergeCell ref="AJ36:AJ38"/>
    <mergeCell ref="A33:A35"/>
    <mergeCell ref="B33:B35"/>
    <mergeCell ref="AI36:AI38"/>
    <mergeCell ref="AI33:AI35"/>
    <mergeCell ref="A36:A38"/>
    <mergeCell ref="B36:B38"/>
    <mergeCell ref="AF36:AF38"/>
    <mergeCell ref="AG36:AG38"/>
    <mergeCell ref="AF33:AF35"/>
    <mergeCell ref="AG33:AG35"/>
    <mergeCell ref="AH27:AH29"/>
    <mergeCell ref="AJ27:AJ29"/>
    <mergeCell ref="AH30:AH32"/>
    <mergeCell ref="AJ30:AJ32"/>
    <mergeCell ref="AH33:AH35"/>
    <mergeCell ref="AJ33:AJ35"/>
    <mergeCell ref="AI30:AI32"/>
    <mergeCell ref="AI27:AI29"/>
    <mergeCell ref="A30:A32"/>
    <mergeCell ref="B30:B32"/>
    <mergeCell ref="AF30:AF32"/>
    <mergeCell ref="AG30:AG32"/>
    <mergeCell ref="A27:A29"/>
    <mergeCell ref="B27:B29"/>
    <mergeCell ref="AF27:AF29"/>
    <mergeCell ref="AG27:AG29"/>
    <mergeCell ref="AH24:AH26"/>
    <mergeCell ref="AJ24:AJ26"/>
    <mergeCell ref="A21:A23"/>
    <mergeCell ref="B21:B23"/>
    <mergeCell ref="AI24:AI26"/>
    <mergeCell ref="AI21:AI23"/>
    <mergeCell ref="A24:A26"/>
    <mergeCell ref="B24:B26"/>
    <mergeCell ref="AF24:AF26"/>
    <mergeCell ref="AG24:AG26"/>
    <mergeCell ref="AF21:AF23"/>
    <mergeCell ref="AG21:AG23"/>
    <mergeCell ref="AH15:AH17"/>
    <mergeCell ref="AJ15:AJ17"/>
    <mergeCell ref="AH18:AH20"/>
    <mergeCell ref="AJ18:AJ20"/>
    <mergeCell ref="AH21:AH23"/>
    <mergeCell ref="AJ21:AJ23"/>
    <mergeCell ref="AI18:AI20"/>
    <mergeCell ref="AI15:AI17"/>
    <mergeCell ref="A18:A20"/>
    <mergeCell ref="B18:B20"/>
    <mergeCell ref="AF18:AF20"/>
    <mergeCell ref="AG18:AG20"/>
    <mergeCell ref="A15:A17"/>
    <mergeCell ref="B15:B17"/>
    <mergeCell ref="AF15:AF17"/>
    <mergeCell ref="AG15:AG17"/>
    <mergeCell ref="AH9:AH11"/>
    <mergeCell ref="AJ9:AJ11"/>
    <mergeCell ref="A12:A14"/>
    <mergeCell ref="B12:B14"/>
    <mergeCell ref="AF12:AF14"/>
    <mergeCell ref="AG12:AG14"/>
    <mergeCell ref="AH12:AH14"/>
    <mergeCell ref="AJ12:AJ14"/>
    <mergeCell ref="A9:A11"/>
    <mergeCell ref="B9:B11"/>
    <mergeCell ref="AF9:AF11"/>
    <mergeCell ref="AG9:AG11"/>
    <mergeCell ref="AJ3:AJ5"/>
    <mergeCell ref="A6:A8"/>
    <mergeCell ref="B6:B8"/>
    <mergeCell ref="AF6:AF8"/>
    <mergeCell ref="AG6:AG8"/>
    <mergeCell ref="AH6:AH8"/>
    <mergeCell ref="AJ6:AJ8"/>
    <mergeCell ref="AI3:AI5"/>
    <mergeCell ref="AF3:AF5"/>
    <mergeCell ref="AG3:AG5"/>
    <mergeCell ref="AH3:AH5"/>
    <mergeCell ref="A1:A2"/>
    <mergeCell ref="B1:B2"/>
    <mergeCell ref="F1:AC1"/>
    <mergeCell ref="A3:A5"/>
    <mergeCell ref="B3:B5"/>
  </mergeCells>
  <printOptions/>
  <pageMargins left="0.19652777777777777" right="0.19652777777777777" top="0.7875" bottom="0.9840277777777777" header="0.31527777777777777" footer="0.5118055555555555"/>
  <pageSetup horizontalDpi="300" verticalDpi="300" orientation="landscape" paperSize="9" scale="82" r:id="rId1"/>
  <headerFooter alignWithMargins="0">
    <oddHeader>&amp;L&amp;D&amp;C&amp;12Открытое Тульское областное лично командное первенство по водному туристскому многоборью
"ЗОЛОТАЯ ОСЕНЬ"&amp;R&amp;14КГ</oddHeader>
  </headerFooter>
  <rowBreaks count="2" manualBreakCount="2">
    <brk id="41" max="255" man="1"/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77"/>
  <sheetViews>
    <sheetView workbookViewId="0" topLeftCell="A1">
      <selection activeCell="A14" sqref="A14"/>
    </sheetView>
  </sheetViews>
  <sheetFormatPr defaultColWidth="9.00390625" defaultRowHeight="12.75"/>
  <cols>
    <col min="1" max="1" width="7.875" style="1" customWidth="1"/>
    <col min="2" max="2" width="18.375" style="2" customWidth="1"/>
    <col min="3" max="3" width="9.375" style="4" customWidth="1"/>
    <col min="4" max="4" width="0" style="5" hidden="1" customWidth="1"/>
    <col min="5" max="5" width="8.125" style="10" customWidth="1"/>
    <col min="6" max="6" width="8.125" style="12" customWidth="1"/>
    <col min="7" max="16384" width="9.125" style="12" customWidth="1"/>
  </cols>
  <sheetData>
    <row r="1" spans="1:7" ht="26.25" customHeight="1">
      <c r="A1" s="493" t="s">
        <v>0</v>
      </c>
      <c r="B1" s="258" t="s">
        <v>1</v>
      </c>
      <c r="C1" s="15"/>
      <c r="D1" s="48"/>
      <c r="E1" s="15"/>
      <c r="F1" s="49" t="s">
        <v>4</v>
      </c>
      <c r="G1" s="50" t="s">
        <v>14</v>
      </c>
    </row>
    <row r="2" spans="1:7" ht="12.75">
      <c r="A2" s="493"/>
      <c r="B2" s="258"/>
      <c r="C2" s="20" t="s">
        <v>172</v>
      </c>
      <c r="D2" s="21">
        <v>24</v>
      </c>
      <c r="E2" s="20" t="s">
        <v>173</v>
      </c>
      <c r="F2" s="51" t="s">
        <v>11</v>
      </c>
      <c r="G2" s="50"/>
    </row>
    <row r="3" spans="1:7" ht="12.75">
      <c r="A3" s="24" t="s">
        <v>174</v>
      </c>
      <c r="B3" s="25" t="s">
        <v>175</v>
      </c>
      <c r="C3" s="28">
        <v>0.002777777777777778</v>
      </c>
      <c r="D3" s="30"/>
      <c r="E3" s="34">
        <v>0.004201388888888889</v>
      </c>
      <c r="F3" s="36">
        <f aca="true" t="shared" si="0" ref="F3:F13">E3-C3</f>
        <v>0.0014236111111111112</v>
      </c>
      <c r="G3" s="37">
        <f aca="true" t="shared" si="1" ref="G3:G13">RANK(F3,F$3:F$13,1)</f>
        <v>1</v>
      </c>
    </row>
    <row r="4" spans="1:7" ht="12.75">
      <c r="A4" s="24" t="s">
        <v>176</v>
      </c>
      <c r="B4" s="38" t="s">
        <v>177</v>
      </c>
      <c r="C4" s="28">
        <v>0.0032407407407407406</v>
      </c>
      <c r="D4" s="30"/>
      <c r="E4" s="34">
        <v>0.004699074074074074</v>
      </c>
      <c r="F4" s="36">
        <f t="shared" si="0"/>
        <v>0.0014583333333333336</v>
      </c>
      <c r="G4" s="37">
        <f t="shared" si="1"/>
        <v>5</v>
      </c>
    </row>
    <row r="5" spans="1:7" ht="12.75">
      <c r="A5" s="24" t="s">
        <v>211</v>
      </c>
      <c r="B5" s="25" t="s">
        <v>212</v>
      </c>
      <c r="C5" s="28">
        <v>0.0067708333333333336</v>
      </c>
      <c r="D5" s="30"/>
      <c r="E5" s="34">
        <v>0.008194444444444445</v>
      </c>
      <c r="F5" s="36">
        <f t="shared" si="0"/>
        <v>0.0014236111111111116</v>
      </c>
      <c r="G5" s="37">
        <f t="shared" si="1"/>
        <v>2</v>
      </c>
    </row>
    <row r="6" spans="1:7" ht="13.5" thickBot="1">
      <c r="A6" s="24" t="s">
        <v>206</v>
      </c>
      <c r="B6" s="200" t="s">
        <v>207</v>
      </c>
      <c r="C6" s="235">
        <v>0.013194444444444444</v>
      </c>
      <c r="D6" s="16"/>
      <c r="E6" s="236">
        <v>0.014895833333333332</v>
      </c>
      <c r="F6" s="36">
        <f t="shared" si="0"/>
        <v>0.0017013888888888877</v>
      </c>
      <c r="G6" s="37">
        <f t="shared" si="1"/>
        <v>11</v>
      </c>
    </row>
    <row r="7" spans="1:7" ht="15" customHeight="1" thickBot="1">
      <c r="A7" s="409" t="s">
        <v>202</v>
      </c>
      <c r="B7" s="434" t="s">
        <v>203</v>
      </c>
      <c r="C7" s="415">
        <v>0.014409722222222221</v>
      </c>
      <c r="D7" s="416"/>
      <c r="E7" s="426">
        <v>0.015856481481481482</v>
      </c>
      <c r="F7" s="422">
        <f t="shared" si="0"/>
        <v>0.0014467592592592605</v>
      </c>
      <c r="G7" s="37">
        <f t="shared" si="1"/>
        <v>4</v>
      </c>
    </row>
    <row r="8" spans="1:7" ht="13.5" thickBot="1">
      <c r="A8" s="24" t="s">
        <v>186</v>
      </c>
      <c r="B8" s="411" t="s">
        <v>187</v>
      </c>
      <c r="C8" s="47">
        <v>0.015740740740740743</v>
      </c>
      <c r="D8" s="406"/>
      <c r="E8" s="54">
        <v>0.01734953703703704</v>
      </c>
      <c r="F8" s="36">
        <f t="shared" si="0"/>
        <v>0.0016087962962962957</v>
      </c>
      <c r="G8" s="37">
        <f t="shared" si="1"/>
        <v>9</v>
      </c>
    </row>
    <row r="9" spans="1:7" ht="12.75">
      <c r="A9" s="24" t="s">
        <v>190</v>
      </c>
      <c r="B9" s="25" t="s">
        <v>191</v>
      </c>
      <c r="C9" s="28">
        <v>0.017708333333333333</v>
      </c>
      <c r="D9" s="30"/>
      <c r="E9" s="34">
        <v>0.019143518518518518</v>
      </c>
      <c r="F9" s="36">
        <f t="shared" si="0"/>
        <v>0.0014351851851851852</v>
      </c>
      <c r="G9" s="37">
        <f t="shared" si="1"/>
        <v>3</v>
      </c>
    </row>
    <row r="10" spans="1:7" ht="12.75">
      <c r="A10" s="24" t="s">
        <v>209</v>
      </c>
      <c r="B10" s="38" t="s">
        <v>210</v>
      </c>
      <c r="C10" s="40">
        <v>0.018113425925925925</v>
      </c>
      <c r="D10" s="42"/>
      <c r="E10" s="43">
        <v>0.01958333333333333</v>
      </c>
      <c r="F10" s="36">
        <f t="shared" si="0"/>
        <v>0.0014699074074074059</v>
      </c>
      <c r="G10" s="37">
        <f t="shared" si="1"/>
        <v>6</v>
      </c>
    </row>
    <row r="11" spans="1:7" ht="13.5" thickBot="1">
      <c r="A11" s="24" t="s">
        <v>193</v>
      </c>
      <c r="B11" s="38" t="s">
        <v>194</v>
      </c>
      <c r="C11" s="40">
        <v>0.01990740740740741</v>
      </c>
      <c r="D11" s="42"/>
      <c r="E11" s="43">
        <v>0.021423611111111112</v>
      </c>
      <c r="F11" s="36">
        <f t="shared" si="0"/>
        <v>0.0015162037037037036</v>
      </c>
      <c r="G11" s="37">
        <f t="shared" si="1"/>
        <v>7</v>
      </c>
    </row>
    <row r="12" spans="1:7" ht="13.5" thickBot="1">
      <c r="A12" s="198" t="s">
        <v>199</v>
      </c>
      <c r="B12" s="200" t="s">
        <v>200</v>
      </c>
      <c r="C12" s="235">
        <v>0.02395833333333333</v>
      </c>
      <c r="D12" s="16"/>
      <c r="E12" s="236">
        <v>0.025648148148148146</v>
      </c>
      <c r="F12" s="205">
        <f t="shared" si="0"/>
        <v>0.0016898148148148141</v>
      </c>
      <c r="G12" s="197">
        <f t="shared" si="1"/>
        <v>10</v>
      </c>
    </row>
    <row r="13" spans="1:7" ht="13.5" thickBot="1">
      <c r="A13" s="413" t="s">
        <v>188</v>
      </c>
      <c r="B13" s="414" t="s">
        <v>189</v>
      </c>
      <c r="C13" s="415">
        <v>0.02361111111111111</v>
      </c>
      <c r="D13" s="416"/>
      <c r="E13" s="417">
        <v>0.025173611111111112</v>
      </c>
      <c r="F13" s="435">
        <f t="shared" si="0"/>
        <v>0.0015625000000000014</v>
      </c>
      <c r="G13" s="419">
        <f t="shared" si="1"/>
        <v>8</v>
      </c>
    </row>
    <row r="14" spans="1:7" ht="12.75">
      <c r="A14" s="118"/>
      <c r="B14" s="119"/>
      <c r="C14" s="120"/>
      <c r="D14" s="19"/>
      <c r="E14" s="121"/>
      <c r="F14" s="122"/>
      <c r="G14" s="123"/>
    </row>
    <row r="15" spans="1:7" ht="12.75">
      <c r="A15" s="118"/>
      <c r="B15" s="119"/>
      <c r="C15" s="120"/>
      <c r="D15" s="19"/>
      <c r="E15" s="121"/>
      <c r="F15" s="122"/>
      <c r="G15" s="123"/>
    </row>
    <row r="16" spans="1:7" ht="12.75">
      <c r="A16" s="118"/>
      <c r="B16" s="119"/>
      <c r="C16" s="120"/>
      <c r="D16" s="19"/>
      <c r="E16" s="121"/>
      <c r="F16" s="122"/>
      <c r="G16" s="123"/>
    </row>
    <row r="17" spans="1:7" ht="12.75">
      <c r="A17" s="118"/>
      <c r="B17" s="119"/>
      <c r="C17" s="120"/>
      <c r="D17" s="19"/>
      <c r="E17" s="121"/>
      <c r="F17" s="122"/>
      <c r="G17" s="123"/>
    </row>
    <row r="18" spans="1:7" ht="12.75">
      <c r="A18" s="118"/>
      <c r="B18" s="119"/>
      <c r="C18" s="120"/>
      <c r="D18" s="19"/>
      <c r="E18" s="121"/>
      <c r="F18" s="122"/>
      <c r="G18" s="123"/>
    </row>
    <row r="19" spans="1:7" ht="12.75">
      <c r="A19" s="118"/>
      <c r="B19" s="119"/>
      <c r="C19" s="120"/>
      <c r="D19" s="19"/>
      <c r="E19" s="121"/>
      <c r="F19" s="122"/>
      <c r="G19" s="123"/>
    </row>
    <row r="20" spans="1:7" ht="12.75">
      <c r="A20" s="118"/>
      <c r="B20" s="119"/>
      <c r="C20" s="120"/>
      <c r="D20" s="19"/>
      <c r="E20" s="121"/>
      <c r="F20" s="122"/>
      <c r="G20" s="123"/>
    </row>
    <row r="21" spans="1:7" ht="12.75">
      <c r="A21" s="118"/>
      <c r="B21" s="119"/>
      <c r="C21" s="120"/>
      <c r="D21" s="19"/>
      <c r="E21" s="121"/>
      <c r="F21" s="122"/>
      <c r="G21" s="123"/>
    </row>
    <row r="22" spans="1:7" ht="12.75">
      <c r="A22" s="118"/>
      <c r="B22" s="119"/>
      <c r="C22" s="120"/>
      <c r="D22" s="19"/>
      <c r="E22" s="121"/>
      <c r="F22" s="122"/>
      <c r="G22" s="123"/>
    </row>
    <row r="23" spans="1:7" ht="12.75">
      <c r="A23" s="118"/>
      <c r="B23" s="119"/>
      <c r="C23" s="120"/>
      <c r="D23" s="19"/>
      <c r="E23" s="121"/>
      <c r="F23" s="122"/>
      <c r="G23" s="123"/>
    </row>
    <row r="24" spans="1:7" ht="12.75">
      <c r="A24" s="118"/>
      <c r="B24" s="119"/>
      <c r="C24" s="120"/>
      <c r="D24" s="19"/>
      <c r="E24" s="121"/>
      <c r="F24" s="122"/>
      <c r="G24" s="123"/>
    </row>
    <row r="25" spans="1:7" ht="12.75">
      <c r="A25" s="118"/>
      <c r="B25" s="119"/>
      <c r="C25" s="120"/>
      <c r="D25" s="19"/>
      <c r="E25" s="121"/>
      <c r="F25" s="122"/>
      <c r="G25" s="123"/>
    </row>
    <row r="26" spans="1:7" ht="12.75">
      <c r="A26" s="118"/>
      <c r="B26" s="119"/>
      <c r="C26" s="120"/>
      <c r="D26" s="19"/>
      <c r="E26" s="121"/>
      <c r="F26" s="122"/>
      <c r="G26" s="123"/>
    </row>
    <row r="27" spans="1:7" ht="12.75">
      <c r="A27" s="118"/>
      <c r="B27" s="119"/>
      <c r="C27" s="120"/>
      <c r="D27" s="19"/>
      <c r="E27" s="121"/>
      <c r="F27" s="122"/>
      <c r="G27" s="123"/>
    </row>
    <row r="28" spans="1:7" ht="12.75">
      <c r="A28" s="118"/>
      <c r="B28" s="119"/>
      <c r="C28" s="120"/>
      <c r="D28" s="19"/>
      <c r="E28" s="121"/>
      <c r="F28" s="122"/>
      <c r="G28" s="123"/>
    </row>
    <row r="29" spans="1:7" ht="12.75">
      <c r="A29" s="118"/>
      <c r="B29" s="119"/>
      <c r="C29" s="120"/>
      <c r="D29" s="19"/>
      <c r="E29" s="121"/>
      <c r="F29" s="122"/>
      <c r="G29" s="123"/>
    </row>
    <row r="30" spans="1:7" ht="12.75">
      <c r="A30" s="118"/>
      <c r="B30" s="119"/>
      <c r="C30" s="120"/>
      <c r="D30" s="19"/>
      <c r="E30" s="121"/>
      <c r="F30" s="122"/>
      <c r="G30" s="123"/>
    </row>
    <row r="31" spans="1:7" ht="12.75">
      <c r="A31" s="118"/>
      <c r="B31" s="119"/>
      <c r="C31" s="120"/>
      <c r="D31" s="19"/>
      <c r="E31" s="121"/>
      <c r="F31" s="122"/>
      <c r="G31" s="123"/>
    </row>
    <row r="32" spans="1:7" ht="12.75">
      <c r="A32" s="118"/>
      <c r="B32" s="119"/>
      <c r="C32" s="120"/>
      <c r="D32" s="19"/>
      <c r="E32" s="121"/>
      <c r="F32" s="122"/>
      <c r="G32" s="123"/>
    </row>
    <row r="33" spans="1:7" ht="12.75">
      <c r="A33" s="118"/>
      <c r="B33" s="119"/>
      <c r="C33" s="120"/>
      <c r="D33" s="19"/>
      <c r="E33" s="121"/>
      <c r="F33" s="122"/>
      <c r="G33" s="123"/>
    </row>
    <row r="34" spans="1:7" ht="12.75">
      <c r="A34" s="118"/>
      <c r="B34" s="119"/>
      <c r="C34" s="120"/>
      <c r="D34" s="19"/>
      <c r="E34" s="121"/>
      <c r="F34" s="122"/>
      <c r="G34" s="123"/>
    </row>
    <row r="35" spans="1:7" ht="12.75">
      <c r="A35" s="118"/>
      <c r="B35" s="119"/>
      <c r="C35" s="120"/>
      <c r="D35" s="19"/>
      <c r="E35" s="121"/>
      <c r="F35" s="122"/>
      <c r="G35" s="123"/>
    </row>
    <row r="36" spans="1:7" ht="12.75">
      <c r="A36" s="118"/>
      <c r="B36" s="119"/>
      <c r="C36" s="120"/>
      <c r="D36" s="19"/>
      <c r="E36" s="121"/>
      <c r="F36" s="122"/>
      <c r="G36" s="123"/>
    </row>
    <row r="37" spans="1:7" ht="12.75">
      <c r="A37" s="118"/>
      <c r="B37" s="119"/>
      <c r="C37" s="120"/>
      <c r="D37" s="19"/>
      <c r="E37" s="121"/>
      <c r="F37" s="122"/>
      <c r="G37" s="123"/>
    </row>
    <row r="38" spans="1:7" ht="12.75">
      <c r="A38" s="118"/>
      <c r="B38" s="119"/>
      <c r="C38" s="120"/>
      <c r="D38" s="19"/>
      <c r="E38" s="121"/>
      <c r="F38" s="122"/>
      <c r="G38" s="123"/>
    </row>
    <row r="39" spans="1:7" ht="12.75">
      <c r="A39" s="118"/>
      <c r="B39" s="119"/>
      <c r="C39" s="120"/>
      <c r="D39" s="19"/>
      <c r="E39" s="121"/>
      <c r="F39" s="122"/>
      <c r="G39" s="123"/>
    </row>
    <row r="40" spans="1:7" ht="12.75">
      <c r="A40" s="118"/>
      <c r="B40" s="119"/>
      <c r="C40" s="120"/>
      <c r="D40" s="19"/>
      <c r="E40" s="121"/>
      <c r="F40" s="122"/>
      <c r="G40" s="123"/>
    </row>
    <row r="41" spans="1:7" ht="12.75">
      <c r="A41" s="118"/>
      <c r="B41" s="119"/>
      <c r="C41" s="120"/>
      <c r="D41" s="19"/>
      <c r="E41" s="121"/>
      <c r="F41" s="122"/>
      <c r="G41" s="123"/>
    </row>
    <row r="42" spans="1:7" ht="12.75">
      <c r="A42" s="118"/>
      <c r="B42" s="119"/>
      <c r="C42" s="120"/>
      <c r="D42" s="19"/>
      <c r="E42" s="121"/>
      <c r="F42" s="122"/>
      <c r="G42" s="123"/>
    </row>
    <row r="43" spans="1:7" ht="12.75">
      <c r="A43" s="118"/>
      <c r="B43" s="119"/>
      <c r="C43" s="120"/>
      <c r="D43" s="19"/>
      <c r="E43" s="121"/>
      <c r="F43" s="122"/>
      <c r="G43" s="123"/>
    </row>
    <row r="44" spans="1:7" ht="12.75">
      <c r="A44" s="118"/>
      <c r="B44" s="119"/>
      <c r="C44" s="120"/>
      <c r="D44" s="19"/>
      <c r="E44" s="121"/>
      <c r="F44" s="122"/>
      <c r="G44" s="123"/>
    </row>
    <row r="45" spans="1:7" ht="12.75">
      <c r="A45" s="118"/>
      <c r="B45" s="119"/>
      <c r="C45" s="120"/>
      <c r="D45" s="19"/>
      <c r="E45" s="121"/>
      <c r="F45" s="122"/>
      <c r="G45" s="123"/>
    </row>
    <row r="46" spans="1:7" ht="12.75">
      <c r="A46" s="118"/>
      <c r="B46" s="119"/>
      <c r="C46" s="120"/>
      <c r="D46" s="19"/>
      <c r="E46" s="121"/>
      <c r="F46" s="122"/>
      <c r="G46" s="123"/>
    </row>
    <row r="47" spans="1:7" ht="12.75">
      <c r="A47" s="118"/>
      <c r="B47" s="119"/>
      <c r="C47" s="120"/>
      <c r="D47" s="19"/>
      <c r="E47" s="121"/>
      <c r="F47" s="122"/>
      <c r="G47" s="123"/>
    </row>
    <row r="48" spans="1:7" ht="12.75">
      <c r="A48" s="118"/>
      <c r="B48" s="119"/>
      <c r="C48" s="120"/>
      <c r="D48" s="19"/>
      <c r="E48" s="121"/>
      <c r="F48" s="122"/>
      <c r="G48" s="123"/>
    </row>
    <row r="49" spans="1:7" ht="12.75">
      <c r="A49" s="118"/>
      <c r="B49" s="119"/>
      <c r="C49" s="120"/>
      <c r="D49" s="19"/>
      <c r="E49" s="121"/>
      <c r="F49" s="122"/>
      <c r="G49" s="123"/>
    </row>
    <row r="50" spans="1:8" ht="12.75">
      <c r="A50" s="182"/>
      <c r="B50" s="182"/>
      <c r="C50" s="182"/>
      <c r="D50" s="182"/>
      <c r="E50" s="182"/>
      <c r="F50" s="182"/>
      <c r="G50" s="182"/>
      <c r="H50"/>
    </row>
    <row r="51" spans="1:8" ht="12.75">
      <c r="A51" s="182"/>
      <c r="B51" s="182"/>
      <c r="C51" s="182"/>
      <c r="D51" s="182"/>
      <c r="E51" s="182"/>
      <c r="F51" s="182"/>
      <c r="G51" s="182"/>
      <c r="H51"/>
    </row>
    <row r="52" spans="1:8" ht="12.75">
      <c r="A52" s="182"/>
      <c r="B52" s="182"/>
      <c r="C52" s="182"/>
      <c r="D52" s="182"/>
      <c r="E52" s="182"/>
      <c r="F52" s="182"/>
      <c r="G52" s="182"/>
      <c r="H52"/>
    </row>
    <row r="53" spans="1:8" ht="12.75">
      <c r="A53" s="182"/>
      <c r="B53" s="182"/>
      <c r="C53" s="182"/>
      <c r="D53" s="182"/>
      <c r="E53" s="182"/>
      <c r="F53" s="182"/>
      <c r="G53" s="182"/>
      <c r="H53"/>
    </row>
    <row r="54" spans="1:8" ht="12.75">
      <c r="A54" s="182"/>
      <c r="B54" s="182"/>
      <c r="C54" s="182"/>
      <c r="D54" s="182"/>
      <c r="E54" s="182"/>
      <c r="F54" s="182"/>
      <c r="G54" s="182"/>
      <c r="H54"/>
    </row>
    <row r="55" spans="1:8" ht="12.75">
      <c r="A55" s="182"/>
      <c r="B55" s="182"/>
      <c r="C55" s="182"/>
      <c r="D55" s="182"/>
      <c r="E55" s="182"/>
      <c r="F55" s="182"/>
      <c r="G55" s="182"/>
      <c r="H55"/>
    </row>
    <row r="56" spans="1:8" ht="12.75">
      <c r="A56" s="182"/>
      <c r="B56" s="182"/>
      <c r="C56" s="182"/>
      <c r="D56" s="182"/>
      <c r="E56" s="182"/>
      <c r="F56" s="182"/>
      <c r="G56" s="182"/>
      <c r="H56"/>
    </row>
    <row r="57" spans="1:8" ht="12.75">
      <c r="A57" s="182"/>
      <c r="B57" s="182"/>
      <c r="C57" s="182"/>
      <c r="D57" s="182"/>
      <c r="E57" s="182"/>
      <c r="F57" s="182"/>
      <c r="G57" s="182"/>
      <c r="H57"/>
    </row>
    <row r="58" spans="1:8" ht="12.75">
      <c r="A58" s="182"/>
      <c r="B58" s="182"/>
      <c r="C58" s="182"/>
      <c r="D58" s="182"/>
      <c r="E58" s="182"/>
      <c r="F58" s="182"/>
      <c r="G58" s="182"/>
      <c r="H58"/>
    </row>
    <row r="59" spans="1:8" ht="12.75">
      <c r="A59" s="182"/>
      <c r="B59" s="182"/>
      <c r="C59" s="182"/>
      <c r="D59" s="182"/>
      <c r="E59" s="182"/>
      <c r="F59" s="182"/>
      <c r="G59" s="182"/>
      <c r="H59"/>
    </row>
    <row r="60" spans="1:8" ht="12.75">
      <c r="A60" s="182"/>
      <c r="B60" s="182"/>
      <c r="C60" s="182"/>
      <c r="D60" s="182"/>
      <c r="E60" s="182"/>
      <c r="F60" s="182"/>
      <c r="G60" s="182"/>
      <c r="H60"/>
    </row>
    <row r="61" spans="1:8" ht="12.75">
      <c r="A61" s="182"/>
      <c r="B61" s="182"/>
      <c r="C61" s="182"/>
      <c r="D61" s="182"/>
      <c r="E61" s="182"/>
      <c r="F61" s="182"/>
      <c r="G61" s="182"/>
      <c r="H61"/>
    </row>
    <row r="62" spans="1:8" ht="12.75">
      <c r="A62" s="182"/>
      <c r="B62" s="182"/>
      <c r="C62" s="182"/>
      <c r="D62" s="182"/>
      <c r="E62" s="182"/>
      <c r="F62" s="182"/>
      <c r="G62" s="182"/>
      <c r="H62"/>
    </row>
    <row r="63" spans="1:8" ht="12.75">
      <c r="A63" s="182"/>
      <c r="B63" s="182"/>
      <c r="C63" s="182"/>
      <c r="D63" s="182"/>
      <c r="E63" s="182"/>
      <c r="F63" s="182"/>
      <c r="G63" s="182"/>
      <c r="H63"/>
    </row>
    <row r="64" spans="1:8" ht="12.75">
      <c r="A64" s="182"/>
      <c r="B64" s="182"/>
      <c r="C64" s="182"/>
      <c r="D64" s="182"/>
      <c r="E64" s="182"/>
      <c r="F64" s="182"/>
      <c r="G64" s="182"/>
      <c r="H64"/>
    </row>
    <row r="65" spans="1:8" ht="12.75">
      <c r="A65" s="182"/>
      <c r="B65" s="182"/>
      <c r="C65" s="182"/>
      <c r="D65" s="182"/>
      <c r="E65" s="182"/>
      <c r="F65" s="182"/>
      <c r="G65" s="182"/>
      <c r="H65"/>
    </row>
    <row r="66" spans="1:8" ht="12.75">
      <c r="A66" s="182"/>
      <c r="B66" s="182"/>
      <c r="C66" s="182"/>
      <c r="D66" s="182"/>
      <c r="E66" s="182"/>
      <c r="F66" s="182"/>
      <c r="G66" s="182"/>
      <c r="H66"/>
    </row>
    <row r="67" spans="1:8" ht="12.75">
      <c r="A67" s="182"/>
      <c r="B67" s="182"/>
      <c r="C67" s="182"/>
      <c r="D67" s="182"/>
      <c r="E67" s="182"/>
      <c r="F67" s="182"/>
      <c r="G67" s="182"/>
      <c r="H67"/>
    </row>
    <row r="68" spans="1:8" ht="12.75">
      <c r="A68" s="182"/>
      <c r="B68" s="182"/>
      <c r="C68" s="182"/>
      <c r="D68" s="182"/>
      <c r="E68" s="182"/>
      <c r="F68" s="182"/>
      <c r="G68" s="182"/>
      <c r="H68"/>
    </row>
    <row r="69" spans="1:8" ht="12.75">
      <c r="A69" s="182"/>
      <c r="B69" s="182"/>
      <c r="C69" s="182"/>
      <c r="D69" s="182"/>
      <c r="E69" s="182"/>
      <c r="F69" s="182"/>
      <c r="G69" s="182"/>
      <c r="H69"/>
    </row>
    <row r="70" spans="1:8" ht="12.75">
      <c r="A70" s="182"/>
      <c r="B70" s="182"/>
      <c r="C70" s="182"/>
      <c r="D70" s="182"/>
      <c r="E70" s="182"/>
      <c r="F70" s="182"/>
      <c r="G70" s="182"/>
      <c r="H70"/>
    </row>
    <row r="71" spans="1:8" ht="12.75">
      <c r="A71" s="182"/>
      <c r="B71" s="182"/>
      <c r="C71" s="182"/>
      <c r="D71" s="182"/>
      <c r="E71" s="182"/>
      <c r="F71" s="182"/>
      <c r="G71" s="182"/>
      <c r="H71"/>
    </row>
    <row r="72" spans="1:8" ht="12.75">
      <c r="A72" s="182"/>
      <c r="B72" s="182"/>
      <c r="C72" s="182"/>
      <c r="D72" s="182"/>
      <c r="E72" s="182"/>
      <c r="F72" s="182"/>
      <c r="G72" s="182"/>
      <c r="H72"/>
    </row>
    <row r="73" spans="1:8" ht="12.75">
      <c r="A73" s="182"/>
      <c r="B73" s="182"/>
      <c r="C73" s="182"/>
      <c r="D73" s="182"/>
      <c r="E73" s="182"/>
      <c r="F73" s="182"/>
      <c r="G73" s="182"/>
      <c r="H73"/>
    </row>
    <row r="74" spans="1:8" ht="12.75">
      <c r="A74" s="182"/>
      <c r="B74" s="182"/>
      <c r="C74" s="182"/>
      <c r="D74" s="182"/>
      <c r="E74" s="182"/>
      <c r="F74" s="182"/>
      <c r="G74" s="182"/>
      <c r="H74"/>
    </row>
    <row r="75" spans="1:8" ht="12.75">
      <c r="A75" s="182"/>
      <c r="B75" s="182"/>
      <c r="C75" s="182"/>
      <c r="D75" s="182"/>
      <c r="E75" s="182"/>
      <c r="F75" s="182"/>
      <c r="G75" s="182"/>
      <c r="H75"/>
    </row>
    <row r="76" spans="1:8" ht="12.75">
      <c r="A76" s="182"/>
      <c r="B76" s="182"/>
      <c r="C76" s="182"/>
      <c r="D76" s="182"/>
      <c r="E76" s="182"/>
      <c r="F76" s="182"/>
      <c r="G76" s="182"/>
      <c r="H76"/>
    </row>
    <row r="77" spans="1:8" ht="12.75">
      <c r="A77" s="182"/>
      <c r="B77" s="182"/>
      <c r="C77" s="182"/>
      <c r="D77" s="182"/>
      <c r="E77" s="182"/>
      <c r="F77" s="182"/>
      <c r="G77" s="182"/>
      <c r="H77"/>
    </row>
    <row r="78" spans="1:8" ht="12.75">
      <c r="A78" s="182"/>
      <c r="B78" s="182"/>
      <c r="C78" s="182"/>
      <c r="D78" s="182"/>
      <c r="E78" s="182"/>
      <c r="F78" s="182"/>
      <c r="G78" s="182"/>
      <c r="H78"/>
    </row>
    <row r="79" spans="1:8" ht="12.75">
      <c r="A79" s="182"/>
      <c r="B79" s="182"/>
      <c r="C79" s="182"/>
      <c r="D79" s="182"/>
      <c r="E79" s="182"/>
      <c r="F79" s="182"/>
      <c r="G79" s="182"/>
      <c r="H79"/>
    </row>
    <row r="80" spans="1:8" ht="12.75">
      <c r="A80" s="182"/>
      <c r="B80" s="182"/>
      <c r="C80" s="182"/>
      <c r="D80" s="182"/>
      <c r="E80" s="182"/>
      <c r="F80" s="182"/>
      <c r="G80" s="182"/>
      <c r="H80"/>
    </row>
    <row r="81" spans="1:8" ht="12.75">
      <c r="A81" s="182"/>
      <c r="B81" s="182"/>
      <c r="C81" s="182"/>
      <c r="D81" s="182"/>
      <c r="E81" s="182"/>
      <c r="F81" s="182"/>
      <c r="G81" s="182"/>
      <c r="H81"/>
    </row>
    <row r="82" spans="1:8" ht="12.75">
      <c r="A82" s="182"/>
      <c r="B82" s="182"/>
      <c r="C82" s="182"/>
      <c r="D82" s="182"/>
      <c r="E82" s="182"/>
      <c r="F82" s="182"/>
      <c r="G82" s="182"/>
      <c r="H82"/>
    </row>
    <row r="83" spans="1:8" ht="12.75">
      <c r="A83" s="182"/>
      <c r="B83" s="182"/>
      <c r="C83" s="182"/>
      <c r="D83" s="182"/>
      <c r="E83" s="182"/>
      <c r="F83" s="182"/>
      <c r="G83" s="182"/>
      <c r="H83"/>
    </row>
    <row r="84" spans="1:8" ht="12.75">
      <c r="A84" s="182"/>
      <c r="B84" s="182"/>
      <c r="C84" s="182"/>
      <c r="D84" s="182"/>
      <c r="E84" s="182"/>
      <c r="F84" s="182"/>
      <c r="G84" s="182"/>
      <c r="H84"/>
    </row>
    <row r="85" spans="1:8" ht="12.75">
      <c r="A85"/>
      <c r="B85"/>
      <c r="C85"/>
      <c r="D85"/>
      <c r="E85"/>
      <c r="F85"/>
      <c r="G85"/>
      <c r="H85"/>
    </row>
    <row r="86" spans="1:7" ht="12.75">
      <c r="A86" s="118"/>
      <c r="B86" s="119"/>
      <c r="C86" s="120"/>
      <c r="D86" s="19"/>
      <c r="E86" s="121"/>
      <c r="F86" s="122"/>
      <c r="G86" s="123"/>
    </row>
    <row r="87" spans="1:7" ht="12.75">
      <c r="A87" s="118"/>
      <c r="B87" s="119"/>
      <c r="C87" s="120"/>
      <c r="D87" s="19"/>
      <c r="E87" s="121"/>
      <c r="F87" s="122"/>
      <c r="G87" s="123"/>
    </row>
    <row r="88" spans="1:7" ht="12.75">
      <c r="A88" s="118"/>
      <c r="B88" s="119"/>
      <c r="C88" s="120"/>
      <c r="D88" s="19"/>
      <c r="E88" s="121"/>
      <c r="F88" s="122"/>
      <c r="G88" s="123"/>
    </row>
    <row r="89" spans="1:7" ht="12.75">
      <c r="A89" s="118"/>
      <c r="B89" s="119"/>
      <c r="C89" s="120"/>
      <c r="D89" s="19"/>
      <c r="E89" s="121"/>
      <c r="F89" s="122"/>
      <c r="G89" s="123"/>
    </row>
    <row r="90" spans="1:7" ht="12.75">
      <c r="A90" s="118"/>
      <c r="B90" s="119"/>
      <c r="C90" s="120"/>
      <c r="D90" s="19"/>
      <c r="E90" s="121"/>
      <c r="F90" s="122"/>
      <c r="G90" s="123"/>
    </row>
    <row r="91" spans="1:7" ht="12.75">
      <c r="A91" s="118"/>
      <c r="B91" s="119"/>
      <c r="C91" s="120"/>
      <c r="D91" s="19"/>
      <c r="E91" s="121"/>
      <c r="F91" s="122"/>
      <c r="G91" s="123"/>
    </row>
    <row r="92" spans="1:7" ht="12.75">
      <c r="A92" s="118"/>
      <c r="B92" s="119"/>
      <c r="C92" s="120"/>
      <c r="D92" s="19"/>
      <c r="E92" s="121"/>
      <c r="F92" s="122"/>
      <c r="G92" s="123"/>
    </row>
    <row r="93" spans="1:7" ht="12.75">
      <c r="A93" s="118"/>
      <c r="B93" s="119"/>
      <c r="C93" s="120"/>
      <c r="D93" s="19"/>
      <c r="E93" s="121"/>
      <c r="F93" s="122"/>
      <c r="G93" s="123"/>
    </row>
    <row r="94" spans="1:7" ht="12.75">
      <c r="A94" s="118"/>
      <c r="B94" s="119"/>
      <c r="C94" s="120"/>
      <c r="D94" s="19"/>
      <c r="E94" s="121"/>
      <c r="F94" s="122"/>
      <c r="G94" s="123"/>
    </row>
    <row r="95" spans="1:7" ht="12.75">
      <c r="A95" s="118"/>
      <c r="B95" s="119"/>
      <c r="C95" s="120"/>
      <c r="D95" s="19"/>
      <c r="E95" s="121"/>
      <c r="F95" s="122"/>
      <c r="G95" s="123"/>
    </row>
    <row r="96" spans="1:7" ht="12.75">
      <c r="A96" s="118"/>
      <c r="B96" s="119"/>
      <c r="C96" s="120"/>
      <c r="D96" s="19"/>
      <c r="E96" s="121"/>
      <c r="F96" s="122"/>
      <c r="G96" s="123"/>
    </row>
    <row r="97" spans="1:7" ht="12.75">
      <c r="A97" s="118"/>
      <c r="B97" s="119"/>
      <c r="C97" s="120"/>
      <c r="D97" s="19"/>
      <c r="E97" s="121"/>
      <c r="F97" s="122"/>
      <c r="G97" s="123"/>
    </row>
    <row r="98" spans="1:7" ht="12.75">
      <c r="A98" s="118"/>
      <c r="B98" s="119"/>
      <c r="C98" s="120"/>
      <c r="D98" s="19"/>
      <c r="E98" s="121"/>
      <c r="F98" s="122"/>
      <c r="G98" s="123"/>
    </row>
    <row r="99" spans="1:7" ht="12.75">
      <c r="A99" s="118"/>
      <c r="B99" s="119"/>
      <c r="C99" s="120"/>
      <c r="D99" s="19"/>
      <c r="E99" s="121"/>
      <c r="F99" s="122"/>
      <c r="G99" s="123"/>
    </row>
    <row r="100" spans="1:7" ht="12.75">
      <c r="A100" s="118"/>
      <c r="B100" s="119"/>
      <c r="C100" s="120"/>
      <c r="D100" s="19"/>
      <c r="E100" s="121"/>
      <c r="F100" s="122"/>
      <c r="G100" s="123"/>
    </row>
    <row r="101" spans="1:7" ht="12.75">
      <c r="A101" s="118"/>
      <c r="B101" s="119"/>
      <c r="C101" s="120"/>
      <c r="D101" s="19"/>
      <c r="E101" s="121"/>
      <c r="F101" s="122"/>
      <c r="G101" s="123"/>
    </row>
    <row r="102" spans="1:7" ht="12.75">
      <c r="A102" s="118"/>
      <c r="B102" s="119"/>
      <c r="C102" s="120"/>
      <c r="D102" s="19"/>
      <c r="E102" s="121"/>
      <c r="F102" s="122"/>
      <c r="G102" s="123"/>
    </row>
    <row r="103" spans="1:7" ht="12.75">
      <c r="A103" s="118"/>
      <c r="B103" s="119"/>
      <c r="C103" s="120"/>
      <c r="D103" s="19"/>
      <c r="E103" s="121"/>
      <c r="F103" s="122"/>
      <c r="G103" s="123"/>
    </row>
    <row r="104" spans="1:7" ht="12.75">
      <c r="A104" s="118"/>
      <c r="B104" s="119"/>
      <c r="C104" s="120"/>
      <c r="D104" s="19"/>
      <c r="E104" s="121"/>
      <c r="F104" s="122"/>
      <c r="G104" s="123"/>
    </row>
    <row r="105" spans="1:7" ht="12.75">
      <c r="A105" s="118"/>
      <c r="B105" s="119"/>
      <c r="C105" s="120"/>
      <c r="D105" s="19"/>
      <c r="E105" s="121"/>
      <c r="F105" s="122"/>
      <c r="G105" s="123"/>
    </row>
    <row r="106" spans="1:7" ht="12.75">
      <c r="A106" s="118"/>
      <c r="B106" s="119"/>
      <c r="C106" s="120"/>
      <c r="D106" s="19"/>
      <c r="E106" s="121"/>
      <c r="F106" s="122"/>
      <c r="G106" s="123"/>
    </row>
    <row r="107" spans="1:7" ht="12.75">
      <c r="A107" s="118"/>
      <c r="B107" s="119"/>
      <c r="C107" s="120"/>
      <c r="D107" s="19"/>
      <c r="E107" s="121"/>
      <c r="F107" s="122"/>
      <c r="G107" s="123"/>
    </row>
    <row r="108" spans="1:7" ht="12.75">
      <c r="A108" s="118"/>
      <c r="B108" s="119"/>
      <c r="C108" s="120"/>
      <c r="D108" s="19"/>
      <c r="E108" s="121"/>
      <c r="F108" s="122"/>
      <c r="G108" s="123"/>
    </row>
    <row r="109" spans="1:7" ht="12.75">
      <c r="A109" s="118"/>
      <c r="B109" s="119"/>
      <c r="C109" s="120"/>
      <c r="D109" s="19"/>
      <c r="E109" s="121"/>
      <c r="F109" s="122"/>
      <c r="G109" s="123"/>
    </row>
    <row r="110" spans="1:7" ht="12.75">
      <c r="A110" s="118"/>
      <c r="B110" s="119"/>
      <c r="C110" s="120"/>
      <c r="D110" s="19"/>
      <c r="E110" s="121"/>
      <c r="F110" s="122"/>
      <c r="G110" s="123"/>
    </row>
    <row r="111" spans="1:7" ht="12.75">
      <c r="A111" s="118"/>
      <c r="B111" s="119"/>
      <c r="C111" s="120"/>
      <c r="D111" s="19"/>
      <c r="E111" s="121"/>
      <c r="F111" s="122"/>
      <c r="G111" s="123"/>
    </row>
    <row r="112" spans="1:7" ht="12.75">
      <c r="A112" s="118"/>
      <c r="B112" s="119"/>
      <c r="C112" s="120"/>
      <c r="D112" s="19"/>
      <c r="E112" s="121"/>
      <c r="F112" s="122"/>
      <c r="G112" s="123"/>
    </row>
    <row r="113" spans="1:7" ht="12.75">
      <c r="A113" s="118"/>
      <c r="B113" s="119"/>
      <c r="C113" s="120"/>
      <c r="D113" s="19"/>
      <c r="E113" s="121"/>
      <c r="F113" s="122"/>
      <c r="G113" s="123"/>
    </row>
    <row r="114" spans="1:7" ht="12.75">
      <c r="A114" s="118"/>
      <c r="B114" s="119"/>
      <c r="C114" s="120"/>
      <c r="D114" s="19"/>
      <c r="E114" s="121"/>
      <c r="F114" s="122"/>
      <c r="G114" s="123"/>
    </row>
    <row r="115" spans="1:7" ht="12.75">
      <c r="A115" s="118"/>
      <c r="B115" s="119"/>
      <c r="C115" s="120"/>
      <c r="D115" s="19"/>
      <c r="E115" s="121"/>
      <c r="F115" s="122"/>
      <c r="G115" s="123"/>
    </row>
    <row r="116" spans="1:7" ht="12.75">
      <c r="A116" s="118"/>
      <c r="B116" s="119"/>
      <c r="C116" s="120"/>
      <c r="D116" s="19"/>
      <c r="E116" s="121"/>
      <c r="F116" s="122"/>
      <c r="G116" s="123"/>
    </row>
    <row r="117" spans="1:7" ht="12.75">
      <c r="A117" s="118"/>
      <c r="B117" s="119"/>
      <c r="C117" s="120"/>
      <c r="D117" s="19"/>
      <c r="E117" s="121"/>
      <c r="F117" s="122"/>
      <c r="G117" s="123"/>
    </row>
    <row r="118" spans="1:7" ht="12.75">
      <c r="A118" s="118"/>
      <c r="B118" s="119"/>
      <c r="C118" s="120"/>
      <c r="D118" s="19"/>
      <c r="E118" s="121"/>
      <c r="F118" s="122"/>
      <c r="G118" s="123"/>
    </row>
    <row r="119" spans="1:7" ht="12.75">
      <c r="A119" s="118"/>
      <c r="B119" s="119"/>
      <c r="C119" s="120"/>
      <c r="D119" s="19"/>
      <c r="E119" s="121"/>
      <c r="F119" s="122"/>
      <c r="G119" s="123"/>
    </row>
    <row r="120" spans="1:7" ht="12.75">
      <c r="A120" s="118"/>
      <c r="B120" s="119"/>
      <c r="C120" s="120"/>
      <c r="D120" s="19"/>
      <c r="E120" s="121"/>
      <c r="F120" s="122"/>
      <c r="G120" s="123"/>
    </row>
    <row r="121" spans="1:7" ht="12.75">
      <c r="A121" s="118"/>
      <c r="B121" s="119"/>
      <c r="C121" s="120"/>
      <c r="D121" s="19"/>
      <c r="E121" s="121"/>
      <c r="F121" s="122"/>
      <c r="G121" s="123"/>
    </row>
    <row r="122" spans="1:7" ht="12.75">
      <c r="A122" s="118"/>
      <c r="B122" s="119"/>
      <c r="C122" s="120"/>
      <c r="D122" s="19"/>
      <c r="E122" s="121"/>
      <c r="F122" s="122"/>
      <c r="G122" s="123"/>
    </row>
    <row r="123" spans="1:7" ht="12.75">
      <c r="A123" s="118"/>
      <c r="B123" s="119"/>
      <c r="C123" s="120"/>
      <c r="D123" s="19"/>
      <c r="E123" s="121"/>
      <c r="F123" s="122"/>
      <c r="G123" s="123"/>
    </row>
    <row r="124" spans="1:7" ht="12.75">
      <c r="A124" s="118"/>
      <c r="B124" s="119"/>
      <c r="C124" s="120"/>
      <c r="D124" s="19"/>
      <c r="E124" s="121"/>
      <c r="F124" s="122"/>
      <c r="G124" s="123"/>
    </row>
    <row r="125" spans="1:7" ht="12.75">
      <c r="A125" s="118"/>
      <c r="B125" s="119"/>
      <c r="C125" s="120"/>
      <c r="D125" s="19"/>
      <c r="E125" s="121"/>
      <c r="F125" s="122"/>
      <c r="G125" s="123"/>
    </row>
    <row r="126" spans="1:7" ht="12.75">
      <c r="A126" s="118"/>
      <c r="B126" s="119"/>
      <c r="C126" s="120"/>
      <c r="D126" s="19"/>
      <c r="E126" s="121"/>
      <c r="F126" s="122"/>
      <c r="G126" s="123"/>
    </row>
    <row r="127" spans="1:7" ht="12.75">
      <c r="A127" s="118"/>
      <c r="B127" s="119"/>
      <c r="C127" s="120"/>
      <c r="D127" s="19"/>
      <c r="E127" s="121"/>
      <c r="F127" s="122"/>
      <c r="G127" s="123"/>
    </row>
    <row r="128" spans="1:7" ht="12.75">
      <c r="A128" s="118"/>
      <c r="B128" s="119"/>
      <c r="C128" s="120"/>
      <c r="D128" s="19"/>
      <c r="E128" s="121"/>
      <c r="F128" s="122"/>
      <c r="G128" s="123"/>
    </row>
    <row r="129" spans="1:7" ht="12.75">
      <c r="A129" s="118"/>
      <c r="B129" s="119"/>
      <c r="C129" s="120"/>
      <c r="D129" s="19"/>
      <c r="E129" s="121"/>
      <c r="F129" s="122"/>
      <c r="G129" s="123"/>
    </row>
    <row r="130" spans="1:7" ht="12.75">
      <c r="A130" s="118"/>
      <c r="B130" s="119"/>
      <c r="C130" s="120"/>
      <c r="D130" s="19"/>
      <c r="E130" s="121"/>
      <c r="F130" s="122"/>
      <c r="G130" s="123"/>
    </row>
    <row r="131" spans="1:7" ht="12.75">
      <c r="A131" s="118"/>
      <c r="B131" s="119"/>
      <c r="C131" s="120"/>
      <c r="D131" s="19"/>
      <c r="E131" s="121"/>
      <c r="F131" s="122"/>
      <c r="G131" s="123"/>
    </row>
    <row r="132" spans="1:7" ht="12.75">
      <c r="A132" s="118"/>
      <c r="B132" s="119"/>
      <c r="C132" s="120"/>
      <c r="D132" s="19"/>
      <c r="E132" s="121"/>
      <c r="F132" s="122"/>
      <c r="G132" s="123"/>
    </row>
    <row r="133" spans="1:7" ht="12.75">
      <c r="A133" s="118"/>
      <c r="B133" s="119"/>
      <c r="C133" s="120"/>
      <c r="D133" s="19"/>
      <c r="E133" s="121"/>
      <c r="F133" s="122"/>
      <c r="G133" s="123"/>
    </row>
    <row r="134" spans="1:7" ht="12.75">
      <c r="A134" s="118"/>
      <c r="B134" s="119"/>
      <c r="C134" s="120"/>
      <c r="D134" s="19"/>
      <c r="E134" s="121"/>
      <c r="F134" s="122"/>
      <c r="G134" s="123"/>
    </row>
    <row r="135" spans="1:7" ht="12.75">
      <c r="A135" s="118"/>
      <c r="B135" s="119"/>
      <c r="C135" s="120"/>
      <c r="D135" s="19"/>
      <c r="E135" s="121"/>
      <c r="F135" s="122"/>
      <c r="G135" s="123"/>
    </row>
    <row r="136" spans="1:7" ht="12.75">
      <c r="A136" s="118"/>
      <c r="B136" s="119"/>
      <c r="C136" s="120"/>
      <c r="D136" s="19"/>
      <c r="E136" s="121"/>
      <c r="F136" s="122"/>
      <c r="G136" s="123"/>
    </row>
    <row r="137" spans="1:7" ht="12.75">
      <c r="A137" s="118"/>
      <c r="B137" s="119"/>
      <c r="C137" s="120"/>
      <c r="D137" s="19"/>
      <c r="E137" s="121"/>
      <c r="F137" s="122"/>
      <c r="G137" s="123"/>
    </row>
    <row r="138" spans="1:7" ht="12.75">
      <c r="A138" s="118"/>
      <c r="B138" s="119"/>
      <c r="C138" s="120"/>
      <c r="D138" s="19"/>
      <c r="E138" s="121"/>
      <c r="F138" s="122"/>
      <c r="G138" s="123"/>
    </row>
    <row r="139" spans="1:7" ht="12.75">
      <c r="A139" s="118"/>
      <c r="B139" s="119"/>
      <c r="C139" s="120"/>
      <c r="D139" s="19"/>
      <c r="E139" s="121"/>
      <c r="F139" s="122"/>
      <c r="G139" s="123"/>
    </row>
    <row r="140" spans="1:7" ht="12.75">
      <c r="A140" s="118"/>
      <c r="B140" s="119"/>
      <c r="C140" s="120"/>
      <c r="D140" s="19"/>
      <c r="E140" s="121"/>
      <c r="F140" s="122"/>
      <c r="G140" s="123"/>
    </row>
    <row r="141" spans="1:7" ht="12.75">
      <c r="A141" s="118"/>
      <c r="B141" s="119"/>
      <c r="C141" s="120"/>
      <c r="D141" s="19"/>
      <c r="E141" s="121"/>
      <c r="F141" s="122"/>
      <c r="G141" s="123"/>
    </row>
    <row r="142" spans="1:7" ht="12.75">
      <c r="A142" s="118"/>
      <c r="B142" s="119"/>
      <c r="C142" s="120"/>
      <c r="D142" s="19"/>
      <c r="E142" s="121"/>
      <c r="F142" s="122"/>
      <c r="G142" s="123"/>
    </row>
    <row r="143" spans="1:7" ht="12.75">
      <c r="A143" s="118"/>
      <c r="B143" s="119"/>
      <c r="C143" s="120"/>
      <c r="D143" s="19"/>
      <c r="E143" s="121"/>
      <c r="F143" s="122"/>
      <c r="G143" s="123"/>
    </row>
    <row r="144" spans="1:7" ht="12.75">
      <c r="A144" s="118"/>
      <c r="B144" s="119"/>
      <c r="C144" s="120"/>
      <c r="D144" s="19"/>
      <c r="E144" s="121"/>
      <c r="F144" s="122"/>
      <c r="G144" s="123"/>
    </row>
    <row r="145" spans="1:7" ht="12.75">
      <c r="A145" s="118"/>
      <c r="B145" s="119"/>
      <c r="C145" s="120"/>
      <c r="D145" s="19"/>
      <c r="E145" s="121"/>
      <c r="F145" s="122"/>
      <c r="G145" s="123"/>
    </row>
    <row r="146" spans="1:7" ht="12.75">
      <c r="A146" s="118"/>
      <c r="B146" s="119"/>
      <c r="C146" s="120"/>
      <c r="D146" s="19"/>
      <c r="E146" s="121"/>
      <c r="F146" s="122"/>
      <c r="G146" s="123"/>
    </row>
    <row r="147" spans="1:7" ht="12.75">
      <c r="A147" s="118"/>
      <c r="B147" s="119"/>
      <c r="C147" s="120"/>
      <c r="D147" s="19"/>
      <c r="E147" s="121"/>
      <c r="F147" s="122"/>
      <c r="G147" s="123"/>
    </row>
    <row r="148" spans="1:7" ht="12.75">
      <c r="A148" s="118"/>
      <c r="B148" s="119"/>
      <c r="C148" s="120"/>
      <c r="D148" s="19"/>
      <c r="E148" s="121"/>
      <c r="F148" s="122"/>
      <c r="G148" s="123"/>
    </row>
    <row r="149" spans="1:7" ht="12.75">
      <c r="A149" s="118"/>
      <c r="B149" s="119"/>
      <c r="C149" s="120"/>
      <c r="D149" s="19"/>
      <c r="E149" s="121"/>
      <c r="F149" s="122"/>
      <c r="G149" s="123"/>
    </row>
    <row r="150" spans="1:7" ht="12.75">
      <c r="A150" s="118"/>
      <c r="B150" s="119"/>
      <c r="C150" s="120"/>
      <c r="D150" s="19"/>
      <c r="E150" s="121"/>
      <c r="F150" s="122"/>
      <c r="G150" s="123"/>
    </row>
    <row r="151" spans="1:7" ht="12.75">
      <c r="A151" s="118"/>
      <c r="B151" s="119"/>
      <c r="C151" s="120"/>
      <c r="D151" s="19"/>
      <c r="E151" s="121"/>
      <c r="F151" s="122"/>
      <c r="G151" s="123"/>
    </row>
    <row r="152" spans="1:7" ht="12.75">
      <c r="A152" s="118"/>
      <c r="B152" s="119"/>
      <c r="C152" s="120"/>
      <c r="D152" s="19"/>
      <c r="E152" s="121"/>
      <c r="F152" s="122"/>
      <c r="G152" s="123"/>
    </row>
    <row r="153" spans="1:7" ht="12.75">
      <c r="A153" s="118"/>
      <c r="B153" s="119"/>
      <c r="C153" s="120"/>
      <c r="D153" s="19"/>
      <c r="E153" s="121"/>
      <c r="F153" s="122"/>
      <c r="G153" s="123"/>
    </row>
    <row r="154" spans="1:7" ht="12.75">
      <c r="A154" s="118"/>
      <c r="B154" s="119"/>
      <c r="C154" s="120"/>
      <c r="D154" s="19"/>
      <c r="E154" s="121"/>
      <c r="F154" s="122"/>
      <c r="G154" s="123"/>
    </row>
    <row r="155" spans="1:7" ht="12.75">
      <c r="A155" s="118"/>
      <c r="B155" s="119"/>
      <c r="C155" s="120"/>
      <c r="D155" s="19"/>
      <c r="E155" s="121"/>
      <c r="F155" s="122"/>
      <c r="G155" s="123"/>
    </row>
    <row r="156" spans="1:7" ht="12.75">
      <c r="A156" s="118"/>
      <c r="B156" s="119"/>
      <c r="C156" s="120"/>
      <c r="D156" s="19"/>
      <c r="E156" s="121"/>
      <c r="F156" s="122"/>
      <c r="G156" s="123"/>
    </row>
    <row r="157" spans="1:7" ht="12.75">
      <c r="A157" s="118"/>
      <c r="B157" s="119"/>
      <c r="C157" s="120"/>
      <c r="D157" s="19"/>
      <c r="E157" s="121"/>
      <c r="F157" s="122"/>
      <c r="G157" s="123"/>
    </row>
    <row r="158" spans="1:7" ht="12.75">
      <c r="A158" s="118"/>
      <c r="B158" s="119"/>
      <c r="C158" s="120"/>
      <c r="D158" s="19"/>
      <c r="E158" s="121"/>
      <c r="F158" s="122"/>
      <c r="G158" s="123"/>
    </row>
    <row r="159" spans="1:7" ht="12.75">
      <c r="A159" s="118"/>
      <c r="B159" s="119"/>
      <c r="C159" s="120"/>
      <c r="D159" s="19"/>
      <c r="E159" s="121"/>
      <c r="F159" s="122"/>
      <c r="G159" s="123"/>
    </row>
    <row r="160" spans="1:7" ht="12.75">
      <c r="A160" s="118"/>
      <c r="B160" s="119"/>
      <c r="C160" s="120"/>
      <c r="D160" s="19"/>
      <c r="E160" s="121"/>
      <c r="F160" s="122"/>
      <c r="G160" s="123"/>
    </row>
    <row r="161" spans="1:7" ht="12.75">
      <c r="A161" s="118"/>
      <c r="B161" s="119"/>
      <c r="C161" s="120"/>
      <c r="D161" s="19"/>
      <c r="E161" s="121"/>
      <c r="F161" s="122"/>
      <c r="G161" s="123"/>
    </row>
    <row r="162" spans="1:7" ht="12.75">
      <c r="A162" s="118"/>
      <c r="B162" s="119"/>
      <c r="C162" s="120"/>
      <c r="D162" s="19"/>
      <c r="E162" s="121"/>
      <c r="F162" s="122"/>
      <c r="G162" s="123"/>
    </row>
    <row r="163" spans="1:7" ht="12.75">
      <c r="A163" s="118"/>
      <c r="B163" s="119"/>
      <c r="C163" s="120"/>
      <c r="D163" s="19"/>
      <c r="E163" s="121"/>
      <c r="F163" s="122"/>
      <c r="G163" s="123"/>
    </row>
    <row r="164" spans="1:7" ht="12.75">
      <c r="A164" s="118"/>
      <c r="B164" s="119"/>
      <c r="C164" s="120"/>
      <c r="D164" s="19"/>
      <c r="E164" s="121"/>
      <c r="F164" s="122"/>
      <c r="G164" s="123"/>
    </row>
    <row r="165" spans="1:7" ht="12.75">
      <c r="A165" s="118"/>
      <c r="B165" s="119"/>
      <c r="C165" s="120"/>
      <c r="D165" s="19"/>
      <c r="E165" s="121"/>
      <c r="F165" s="122"/>
      <c r="G165" s="123"/>
    </row>
    <row r="166" spans="1:7" ht="12.75">
      <c r="A166" s="118"/>
      <c r="B166" s="119"/>
      <c r="C166" s="120"/>
      <c r="D166" s="19"/>
      <c r="E166" s="121"/>
      <c r="F166" s="122"/>
      <c r="G166" s="123"/>
    </row>
    <row r="167" spans="1:7" ht="12.75">
      <c r="A167" s="118"/>
      <c r="B167" s="119"/>
      <c r="C167" s="120"/>
      <c r="D167" s="19"/>
      <c r="E167" s="121"/>
      <c r="F167" s="122"/>
      <c r="G167" s="123"/>
    </row>
    <row r="168" spans="1:7" ht="12.75">
      <c r="A168" s="118"/>
      <c r="B168" s="119"/>
      <c r="C168" s="120"/>
      <c r="D168" s="19"/>
      <c r="E168" s="121"/>
      <c r="F168" s="122"/>
      <c r="G168" s="123"/>
    </row>
    <row r="169" spans="1:7" ht="12.75">
      <c r="A169" s="118"/>
      <c r="B169" s="119"/>
      <c r="C169" s="120"/>
      <c r="D169" s="19"/>
      <c r="E169" s="121"/>
      <c r="F169" s="122"/>
      <c r="G169" s="123"/>
    </row>
    <row r="170" spans="1:7" ht="12.75">
      <c r="A170" s="118"/>
      <c r="B170" s="119"/>
      <c r="C170" s="120"/>
      <c r="D170" s="19"/>
      <c r="E170" s="121"/>
      <c r="F170" s="122"/>
      <c r="G170" s="123"/>
    </row>
    <row r="171" spans="1:7" ht="12.75">
      <c r="A171" s="118"/>
      <c r="B171" s="119"/>
      <c r="C171" s="120"/>
      <c r="D171" s="19"/>
      <c r="E171" s="121"/>
      <c r="F171" s="122"/>
      <c r="G171" s="123"/>
    </row>
    <row r="172" spans="1:7" ht="12.75">
      <c r="A172" s="118"/>
      <c r="B172" s="119"/>
      <c r="C172" s="120"/>
      <c r="D172" s="19"/>
      <c r="E172" s="121"/>
      <c r="F172" s="122"/>
      <c r="G172" s="123"/>
    </row>
    <row r="173" spans="1:7" ht="12.75">
      <c r="A173" s="118"/>
      <c r="B173" s="119"/>
      <c r="C173" s="120"/>
      <c r="D173" s="19"/>
      <c r="E173" s="121"/>
      <c r="F173" s="122"/>
      <c r="G173" s="123"/>
    </row>
    <row r="174" spans="1:7" ht="12.75">
      <c r="A174" s="118"/>
      <c r="B174" s="119"/>
      <c r="C174" s="120"/>
      <c r="D174" s="19"/>
      <c r="E174" s="121"/>
      <c r="F174" s="122"/>
      <c r="G174" s="123"/>
    </row>
    <row r="175" spans="1:7" ht="12.75">
      <c r="A175" s="118"/>
      <c r="B175" s="119"/>
      <c r="C175" s="120"/>
      <c r="D175" s="19"/>
      <c r="E175" s="121"/>
      <c r="F175" s="122"/>
      <c r="G175" s="123"/>
    </row>
    <row r="176" spans="1:7" ht="12.75">
      <c r="A176" s="118"/>
      <c r="B176" s="119"/>
      <c r="C176" s="120"/>
      <c r="D176" s="19"/>
      <c r="E176" s="121"/>
      <c r="F176" s="122"/>
      <c r="G176" s="123"/>
    </row>
    <row r="177" spans="1:7" ht="12.75">
      <c r="A177" s="118"/>
      <c r="B177" s="119"/>
      <c r="C177" s="120"/>
      <c r="D177" s="19"/>
      <c r="E177" s="121"/>
      <c r="F177" s="122"/>
      <c r="G177" s="123"/>
    </row>
  </sheetData>
  <mergeCells count="2">
    <mergeCell ref="A1:A2"/>
    <mergeCell ref="B1:B2"/>
  </mergeCells>
  <printOptions/>
  <pageMargins left="0.7479166666666667" right="0.7479166666666667" top="2.0597222222222222" bottom="0.9840277777777777" header="0.5" footer="0.5118055555555555"/>
  <pageSetup horizontalDpi="300" verticalDpi="300" orientation="portrait" paperSize="9"/>
  <headerFooter alignWithMargins="0">
    <oddHeader>&amp;L&amp;D&amp;C&amp;14Открытое Тульское областное лично командное первенство  
по водному туристскому многоборью
"ЗОЛОТАЯ ОСЕНЬ"&amp;RСкоростной спуск Ж</oddHeader>
  </headerFooter>
  <rowBreaks count="1" manualBreakCount="1">
    <brk id="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77"/>
  <sheetViews>
    <sheetView workbookViewId="0" topLeftCell="A1">
      <selection activeCell="L18" sqref="L18"/>
    </sheetView>
  </sheetViews>
  <sheetFormatPr defaultColWidth="9.00390625" defaultRowHeight="12.75"/>
  <cols>
    <col min="1" max="1" width="7.875" style="1" customWidth="1"/>
    <col min="2" max="2" width="18.375" style="2" customWidth="1"/>
    <col min="3" max="3" width="9.375" style="4" customWidth="1"/>
    <col min="4" max="4" width="0" style="5" hidden="1" customWidth="1"/>
    <col min="5" max="5" width="8.125" style="10" customWidth="1"/>
    <col min="6" max="6" width="8.125" style="12" customWidth="1"/>
    <col min="7" max="16384" width="9.125" style="12" customWidth="1"/>
  </cols>
  <sheetData>
    <row r="1" spans="1:7" ht="26.25" customHeight="1" thickBot="1">
      <c r="A1" s="493" t="s">
        <v>0</v>
      </c>
      <c r="B1" s="258" t="s">
        <v>1</v>
      </c>
      <c r="C1" s="15"/>
      <c r="D1" s="48"/>
      <c r="E1" s="432"/>
      <c r="F1" s="433" t="s">
        <v>4</v>
      </c>
      <c r="G1" s="420" t="s">
        <v>14</v>
      </c>
    </row>
    <row r="2" spans="1:7" ht="13.5" thickBot="1">
      <c r="A2" s="493"/>
      <c r="B2" s="258"/>
      <c r="C2" s="20" t="s">
        <v>172</v>
      </c>
      <c r="D2" s="21">
        <v>24</v>
      </c>
      <c r="E2" s="20" t="s">
        <v>173</v>
      </c>
      <c r="F2" s="51" t="s">
        <v>11</v>
      </c>
      <c r="G2" s="421"/>
    </row>
    <row r="3" spans="1:7" ht="13.5" thickBot="1">
      <c r="A3" s="409" t="s">
        <v>87</v>
      </c>
      <c r="B3" s="412" t="s">
        <v>279</v>
      </c>
      <c r="C3" s="410">
        <v>0.003472222222222222</v>
      </c>
      <c r="D3" s="30"/>
      <c r="E3" s="34">
        <v>0.004849537037037037</v>
      </c>
      <c r="F3" s="36">
        <f aca="true" t="shared" si="0" ref="F3:F40">E3-C3</f>
        <v>0.0013773148148148147</v>
      </c>
      <c r="G3" s="142">
        <f aca="true" t="shared" si="1" ref="G3:G40">RANK(F3,F$3:F$40,1)</f>
        <v>9</v>
      </c>
    </row>
    <row r="4" spans="1:7" ht="13.5" thickBot="1">
      <c r="A4" s="24" t="s">
        <v>36</v>
      </c>
      <c r="B4" s="411" t="s">
        <v>37</v>
      </c>
      <c r="C4" s="28">
        <v>0.0038194444444444443</v>
      </c>
      <c r="D4" s="30"/>
      <c r="E4" s="34">
        <v>0.0051504629629629635</v>
      </c>
      <c r="F4" s="36">
        <f t="shared" si="0"/>
        <v>0.0013310185185185191</v>
      </c>
      <c r="G4" s="37">
        <f t="shared" si="1"/>
        <v>2</v>
      </c>
    </row>
    <row r="5" spans="1:7" ht="12.75">
      <c r="A5" s="24" t="s">
        <v>124</v>
      </c>
      <c r="B5" s="25" t="s">
        <v>125</v>
      </c>
      <c r="C5" s="28">
        <v>0.004166666666666667</v>
      </c>
      <c r="D5" s="30"/>
      <c r="E5" s="34">
        <v>0.005543981481481482</v>
      </c>
      <c r="F5" s="36">
        <f t="shared" si="0"/>
        <v>0.0013773148148148156</v>
      </c>
      <c r="G5" s="37">
        <f t="shared" si="1"/>
        <v>10</v>
      </c>
    </row>
    <row r="6" spans="1:7" ht="13.5" thickBot="1">
      <c r="A6" s="24" t="s">
        <v>132</v>
      </c>
      <c r="B6" s="200" t="s">
        <v>133</v>
      </c>
      <c r="C6" s="235">
        <v>0.004513888888888889</v>
      </c>
      <c r="D6" s="16"/>
      <c r="E6" s="236">
        <v>0.0058564814814814825</v>
      </c>
      <c r="F6" s="36">
        <f t="shared" si="0"/>
        <v>0.0013425925925925931</v>
      </c>
      <c r="G6" s="37">
        <f t="shared" si="1"/>
        <v>4</v>
      </c>
    </row>
    <row r="7" spans="1:7" ht="15" customHeight="1" thickBot="1">
      <c r="A7" s="409" t="s">
        <v>39</v>
      </c>
      <c r="B7" s="412" t="s">
        <v>40</v>
      </c>
      <c r="C7" s="423">
        <v>0.004861111111111111</v>
      </c>
      <c r="D7" s="416"/>
      <c r="E7" s="426">
        <v>0.006319444444444444</v>
      </c>
      <c r="F7" s="422">
        <f t="shared" si="0"/>
        <v>0.0014583333333333332</v>
      </c>
      <c r="G7" s="37">
        <f t="shared" si="1"/>
        <v>26</v>
      </c>
    </row>
    <row r="8" spans="1:7" ht="13.5" thickBot="1">
      <c r="A8" s="24" t="s">
        <v>126</v>
      </c>
      <c r="B8" s="132" t="s">
        <v>127</v>
      </c>
      <c r="C8" s="130">
        <v>0.005208333333333333</v>
      </c>
      <c r="D8" s="21"/>
      <c r="E8" s="122">
        <v>0.006608796296296297</v>
      </c>
      <c r="F8" s="36">
        <f t="shared" si="0"/>
        <v>0.0014004629629629636</v>
      </c>
      <c r="G8" s="37">
        <f t="shared" si="1"/>
        <v>18</v>
      </c>
    </row>
    <row r="9" spans="1:7" ht="13.5" thickBot="1">
      <c r="A9" s="409" t="s">
        <v>27</v>
      </c>
      <c r="B9" s="412" t="s">
        <v>28</v>
      </c>
      <c r="C9" s="423">
        <v>0.005555555555555556</v>
      </c>
      <c r="D9" s="416"/>
      <c r="E9" s="426">
        <v>0.006921296296296297</v>
      </c>
      <c r="F9" s="422">
        <f t="shared" si="0"/>
        <v>0.0013657407407407412</v>
      </c>
      <c r="G9" s="37">
        <f t="shared" si="1"/>
        <v>6</v>
      </c>
    </row>
    <row r="10" spans="1:7" ht="13.5" thickBot="1">
      <c r="A10" s="24" t="s">
        <v>90</v>
      </c>
      <c r="B10" s="411" t="s">
        <v>91</v>
      </c>
      <c r="C10" s="47">
        <v>0.005902777777777778</v>
      </c>
      <c r="D10" s="406"/>
      <c r="E10" s="54">
        <v>0.007407407407407407</v>
      </c>
      <c r="F10" s="36">
        <f t="shared" si="0"/>
        <v>0.0015046296296296292</v>
      </c>
      <c r="G10" s="37">
        <f t="shared" si="1"/>
        <v>34</v>
      </c>
    </row>
    <row r="11" spans="1:7" ht="13.5" thickBot="1">
      <c r="A11" s="24" t="s">
        <v>41</v>
      </c>
      <c r="B11" s="199" t="s">
        <v>280</v>
      </c>
      <c r="C11" s="202">
        <v>0.00625</v>
      </c>
      <c r="D11" s="70"/>
      <c r="E11" s="203">
        <v>0.007824074074074075</v>
      </c>
      <c r="F11" s="36">
        <f t="shared" si="0"/>
        <v>0.001574074074074075</v>
      </c>
      <c r="G11" s="37">
        <f t="shared" si="1"/>
        <v>37</v>
      </c>
    </row>
    <row r="12" spans="1:7" ht="13.5" thickBot="1">
      <c r="A12" s="409" t="s">
        <v>18</v>
      </c>
      <c r="B12" s="412" t="s">
        <v>19</v>
      </c>
      <c r="C12" s="423">
        <v>0.007175925925925926</v>
      </c>
      <c r="D12" s="416"/>
      <c r="E12" s="426">
        <v>0.008541666666666668</v>
      </c>
      <c r="F12" s="422">
        <f t="shared" si="0"/>
        <v>0.001365740740740742</v>
      </c>
      <c r="G12" s="37">
        <f t="shared" si="1"/>
        <v>7</v>
      </c>
    </row>
    <row r="13" spans="1:7" ht="13.5" thickBot="1">
      <c r="A13" s="409" t="s">
        <v>128</v>
      </c>
      <c r="B13" s="412" t="s">
        <v>129</v>
      </c>
      <c r="C13" s="427">
        <v>0.008796296296296297</v>
      </c>
      <c r="D13" s="21"/>
      <c r="E13" s="20">
        <v>0.010185185185185184</v>
      </c>
      <c r="F13" s="43">
        <f t="shared" si="0"/>
        <v>0.0013888888888888874</v>
      </c>
      <c r="G13" s="37">
        <f t="shared" si="1"/>
        <v>15</v>
      </c>
    </row>
    <row r="14" spans="1:7" ht="13.5" thickBot="1">
      <c r="A14" s="409" t="s">
        <v>130</v>
      </c>
      <c r="B14" s="412" t="s">
        <v>131</v>
      </c>
      <c r="C14" s="423">
        <v>0.009027777777777779</v>
      </c>
      <c r="D14" s="416"/>
      <c r="E14" s="428">
        <v>0.010462962962962964</v>
      </c>
      <c r="F14" s="34">
        <f t="shared" si="0"/>
        <v>0.0014351851851851852</v>
      </c>
      <c r="G14" s="37">
        <f t="shared" si="1"/>
        <v>23</v>
      </c>
    </row>
    <row r="15" spans="1:7" ht="13.5" thickBot="1">
      <c r="A15" s="24" t="s">
        <v>57</v>
      </c>
      <c r="B15" s="132" t="s">
        <v>58</v>
      </c>
      <c r="C15" s="130">
        <v>0.009375</v>
      </c>
      <c r="D15" s="21"/>
      <c r="E15" s="20">
        <v>0.01082175925925926</v>
      </c>
      <c r="F15" s="203">
        <f t="shared" si="0"/>
        <v>0.0014467592592592605</v>
      </c>
      <c r="G15" s="37">
        <f t="shared" si="1"/>
        <v>25</v>
      </c>
    </row>
    <row r="16" spans="1:7" ht="13.5" thickBot="1">
      <c r="A16" s="409" t="s">
        <v>171</v>
      </c>
      <c r="B16" s="412" t="s">
        <v>156</v>
      </c>
      <c r="C16" s="423">
        <v>0.009722222222222222</v>
      </c>
      <c r="D16" s="416"/>
      <c r="E16" s="428">
        <v>0.01119212962962963</v>
      </c>
      <c r="F16" s="431">
        <f t="shared" si="0"/>
        <v>0.0014699074074074076</v>
      </c>
      <c r="G16" s="430">
        <f t="shared" si="1"/>
        <v>29</v>
      </c>
    </row>
    <row r="17" spans="1:7" ht="13.5" thickBot="1">
      <c r="A17" s="24" t="s">
        <v>47</v>
      </c>
      <c r="B17" s="132" t="s">
        <v>48</v>
      </c>
      <c r="C17" s="130">
        <v>0.010069444444444445</v>
      </c>
      <c r="D17" s="21"/>
      <c r="E17" s="20">
        <v>0.011412037037037038</v>
      </c>
      <c r="F17" s="122">
        <f t="shared" si="0"/>
        <v>0.0013425925925925931</v>
      </c>
      <c r="G17" s="37">
        <f t="shared" si="1"/>
        <v>4</v>
      </c>
    </row>
    <row r="18" spans="1:7" ht="13.5" thickBot="1">
      <c r="A18" s="409" t="s">
        <v>59</v>
      </c>
      <c r="B18" s="412" t="s">
        <v>60</v>
      </c>
      <c r="C18" s="423">
        <v>0.010532407407407407</v>
      </c>
      <c r="D18" s="416"/>
      <c r="E18" s="428">
        <v>0.011921296296296298</v>
      </c>
      <c r="F18" s="431">
        <f t="shared" si="0"/>
        <v>0.001388888888888891</v>
      </c>
      <c r="G18" s="430">
        <f t="shared" si="1"/>
        <v>17</v>
      </c>
    </row>
    <row r="19" spans="1:7" ht="13.5" thickBot="1">
      <c r="A19" s="24" t="s">
        <v>45</v>
      </c>
      <c r="B19" s="132" t="s">
        <v>46</v>
      </c>
      <c r="C19" s="130">
        <v>0.01076388888888889</v>
      </c>
      <c r="D19" s="21"/>
      <c r="E19" s="20">
        <v>0.012268518518518519</v>
      </c>
      <c r="F19" s="122">
        <f t="shared" si="0"/>
        <v>0.0015046296296296283</v>
      </c>
      <c r="G19" s="37">
        <f t="shared" si="1"/>
        <v>33</v>
      </c>
    </row>
    <row r="20" spans="1:7" ht="13.5" thickBot="1">
      <c r="A20" s="409" t="s">
        <v>148</v>
      </c>
      <c r="B20" s="412" t="s">
        <v>149</v>
      </c>
      <c r="C20" s="423">
        <v>0.011111111111111112</v>
      </c>
      <c r="D20" s="416"/>
      <c r="E20" s="428">
        <v>0.01255787037037037</v>
      </c>
      <c r="F20" s="431">
        <f t="shared" si="0"/>
        <v>0.0014467592592592587</v>
      </c>
      <c r="G20" s="430">
        <f t="shared" si="1"/>
        <v>24</v>
      </c>
    </row>
    <row r="21" spans="1:7" ht="13.5" thickBot="1">
      <c r="A21" s="24" t="s">
        <v>121</v>
      </c>
      <c r="B21" s="411" t="s">
        <v>281</v>
      </c>
      <c r="C21" s="130">
        <v>0.011458333333333334</v>
      </c>
      <c r="D21" s="21"/>
      <c r="E21" s="20">
        <v>0.012870370370370372</v>
      </c>
      <c r="F21" s="54">
        <f t="shared" si="0"/>
        <v>0.001412037037037038</v>
      </c>
      <c r="G21" s="37">
        <f t="shared" si="1"/>
        <v>20</v>
      </c>
    </row>
    <row r="22" spans="1:7" ht="13.5" thickBot="1">
      <c r="A22" s="24" t="s">
        <v>15</v>
      </c>
      <c r="B22" s="429" t="s">
        <v>282</v>
      </c>
      <c r="C22" s="423">
        <v>0.011805555555555555</v>
      </c>
      <c r="D22" s="416"/>
      <c r="E22" s="428">
        <v>0.013217592592592593</v>
      </c>
      <c r="F22" s="34">
        <f t="shared" si="0"/>
        <v>0.001412037037037038</v>
      </c>
      <c r="G22" s="37">
        <f t="shared" si="1"/>
        <v>20</v>
      </c>
    </row>
    <row r="23" spans="1:7" ht="13.5" thickBot="1">
      <c r="A23" s="24" t="s">
        <v>94</v>
      </c>
      <c r="B23" s="199" t="s">
        <v>95</v>
      </c>
      <c r="C23" s="130">
        <v>0.012152777777777778</v>
      </c>
      <c r="D23" s="21"/>
      <c r="E23" s="20">
        <v>0.013657407407407408</v>
      </c>
      <c r="F23" s="43">
        <f t="shared" si="0"/>
        <v>0.00150462962962963</v>
      </c>
      <c r="G23" s="37">
        <f t="shared" si="1"/>
        <v>35</v>
      </c>
    </row>
    <row r="24" spans="1:7" ht="13.5" thickBot="1">
      <c r="A24" s="409" t="s">
        <v>61</v>
      </c>
      <c r="B24" s="412" t="s">
        <v>62</v>
      </c>
      <c r="C24" s="423">
        <v>0.0125</v>
      </c>
      <c r="D24" s="416"/>
      <c r="E24" s="428">
        <v>0.013993055555555555</v>
      </c>
      <c r="F24" s="34">
        <f t="shared" si="0"/>
        <v>0.0014930555555555548</v>
      </c>
      <c r="G24" s="37">
        <f t="shared" si="1"/>
        <v>32</v>
      </c>
    </row>
    <row r="25" spans="1:7" ht="13.5" thickBot="1">
      <c r="A25" s="24" t="s">
        <v>98</v>
      </c>
      <c r="B25" s="132" t="s">
        <v>99</v>
      </c>
      <c r="C25" s="130">
        <v>0.012847222222222223</v>
      </c>
      <c r="D25" s="21"/>
      <c r="E25" s="20">
        <v>0.014224537037037037</v>
      </c>
      <c r="F25" s="203">
        <f t="shared" si="0"/>
        <v>0.0013773148148148139</v>
      </c>
      <c r="G25" s="37">
        <f t="shared" si="1"/>
        <v>8</v>
      </c>
    </row>
    <row r="26" spans="1:7" ht="13.5" thickBot="1">
      <c r="A26" s="409" t="s">
        <v>100</v>
      </c>
      <c r="B26" s="412" t="s">
        <v>101</v>
      </c>
      <c r="C26" s="423">
        <v>0.0140625</v>
      </c>
      <c r="D26" s="416"/>
      <c r="E26" s="428">
        <v>0.01545138888888889</v>
      </c>
      <c r="F26" s="431">
        <f t="shared" si="0"/>
        <v>0.0013888888888888892</v>
      </c>
      <c r="G26" s="430">
        <f t="shared" si="1"/>
        <v>16</v>
      </c>
    </row>
    <row r="27" spans="1:7" ht="13.5" thickBot="1">
      <c r="A27" s="24" t="s">
        <v>83</v>
      </c>
      <c r="B27" s="132" t="s">
        <v>283</v>
      </c>
      <c r="C27" s="130">
        <v>0.014930555555555556</v>
      </c>
      <c r="D27" s="21"/>
      <c r="E27" s="20">
        <v>0.027777777777777776</v>
      </c>
      <c r="F27" s="122">
        <f t="shared" si="0"/>
        <v>0.01284722222222222</v>
      </c>
      <c r="G27" s="37">
        <f t="shared" si="1"/>
        <v>38</v>
      </c>
    </row>
    <row r="28" spans="1:7" ht="13.5" thickBot="1">
      <c r="A28" s="409" t="s">
        <v>52</v>
      </c>
      <c r="B28" s="412" t="s">
        <v>284</v>
      </c>
      <c r="C28" s="423">
        <v>0.015277777777777777</v>
      </c>
      <c r="D28" s="416"/>
      <c r="E28" s="428">
        <v>0.016655092592592593</v>
      </c>
      <c r="F28" s="431">
        <f t="shared" si="0"/>
        <v>0.0013773148148148156</v>
      </c>
      <c r="G28" s="430">
        <f t="shared" si="1"/>
        <v>10</v>
      </c>
    </row>
    <row r="29" spans="1:7" ht="13.5" thickBot="1">
      <c r="A29" s="24" t="s">
        <v>117</v>
      </c>
      <c r="B29" s="132" t="s">
        <v>118</v>
      </c>
      <c r="C29" s="130">
        <v>0.015972222222222224</v>
      </c>
      <c r="D29" s="21"/>
      <c r="E29" s="20">
        <v>0.017453703703703704</v>
      </c>
      <c r="F29" s="122">
        <f t="shared" si="0"/>
        <v>0.0014814814814814795</v>
      </c>
      <c r="G29" s="37">
        <f t="shared" si="1"/>
        <v>30</v>
      </c>
    </row>
    <row r="30" spans="1:7" ht="13.5" thickBot="1">
      <c r="A30" s="409" t="s">
        <v>115</v>
      </c>
      <c r="B30" s="412" t="s">
        <v>116</v>
      </c>
      <c r="C30" s="423">
        <v>0.016319444444444445</v>
      </c>
      <c r="D30" s="416"/>
      <c r="E30" s="417">
        <v>0.01778935185185185</v>
      </c>
      <c r="F30" s="426">
        <f t="shared" si="0"/>
        <v>0.0014699074074074059</v>
      </c>
      <c r="G30" s="430">
        <f t="shared" si="1"/>
        <v>28</v>
      </c>
    </row>
    <row r="31" spans="1:7" ht="13.5" thickBot="1">
      <c r="A31" s="24" t="s">
        <v>119</v>
      </c>
      <c r="B31" s="132" t="s">
        <v>120</v>
      </c>
      <c r="C31" s="130">
        <v>0.016666666666666666</v>
      </c>
      <c r="D31" s="21"/>
      <c r="E31" s="20">
        <v>0.01818287037037037</v>
      </c>
      <c r="F31" s="122">
        <f t="shared" si="0"/>
        <v>0.0015162037037037036</v>
      </c>
      <c r="G31" s="37">
        <f t="shared" si="1"/>
        <v>36</v>
      </c>
    </row>
    <row r="32" spans="1:7" ht="13.5" thickBot="1">
      <c r="A32" s="409" t="s">
        <v>69</v>
      </c>
      <c r="B32" s="412" t="s">
        <v>70</v>
      </c>
      <c r="C32" s="423">
        <v>0.01724537037037037</v>
      </c>
      <c r="D32" s="416"/>
      <c r="E32" s="417">
        <v>0.01857638888888889</v>
      </c>
      <c r="F32" s="426">
        <f t="shared" si="0"/>
        <v>0.0013310185185185196</v>
      </c>
      <c r="G32" s="430">
        <f t="shared" si="1"/>
        <v>3</v>
      </c>
    </row>
    <row r="33" spans="1:7" ht="13.5" thickBot="1">
      <c r="A33" s="24" t="s">
        <v>110</v>
      </c>
      <c r="B33" s="132" t="s">
        <v>111</v>
      </c>
      <c r="C33" s="130">
        <v>0.018460648148148146</v>
      </c>
      <c r="D33" s="21"/>
      <c r="E33" s="20">
        <v>0.019884259259259258</v>
      </c>
      <c r="F33" s="122">
        <f t="shared" si="0"/>
        <v>0.0014236111111111116</v>
      </c>
      <c r="G33" s="37">
        <f t="shared" si="1"/>
        <v>22</v>
      </c>
    </row>
    <row r="34" spans="1:7" ht="13.5" thickBot="1">
      <c r="A34" s="409" t="s">
        <v>146</v>
      </c>
      <c r="B34" s="412" t="s">
        <v>147</v>
      </c>
      <c r="C34" s="423">
        <v>0.01875</v>
      </c>
      <c r="D34" s="416"/>
      <c r="E34" s="417">
        <v>0.020127314814814817</v>
      </c>
      <c r="F34" s="426">
        <f t="shared" si="0"/>
        <v>0.0013773148148148173</v>
      </c>
      <c r="G34" s="430">
        <f t="shared" si="1"/>
        <v>12</v>
      </c>
    </row>
    <row r="35" spans="1:7" ht="13.5" thickBot="1">
      <c r="A35" s="24" t="s">
        <v>50</v>
      </c>
      <c r="B35" s="132" t="s">
        <v>51</v>
      </c>
      <c r="C35" s="130">
        <v>0.01909722222222222</v>
      </c>
      <c r="D35" s="21"/>
      <c r="E35" s="20">
        <v>0.020474537037037038</v>
      </c>
      <c r="F35" s="122">
        <f t="shared" si="0"/>
        <v>0.0013773148148148173</v>
      </c>
      <c r="G35" s="37">
        <f t="shared" si="1"/>
        <v>12</v>
      </c>
    </row>
    <row r="36" spans="1:7" ht="13.5" thickBot="1">
      <c r="A36" s="409" t="s">
        <v>92</v>
      </c>
      <c r="B36" s="412" t="s">
        <v>93</v>
      </c>
      <c r="C36" s="423">
        <v>0.019444444444444445</v>
      </c>
      <c r="D36" s="416"/>
      <c r="E36" s="417">
        <v>0.020925925925925928</v>
      </c>
      <c r="F36" s="426">
        <f t="shared" si="0"/>
        <v>0.001481481481481483</v>
      </c>
      <c r="G36" s="430">
        <f t="shared" si="1"/>
        <v>31</v>
      </c>
    </row>
    <row r="37" spans="1:7" ht="13.5" thickBot="1">
      <c r="A37" s="24" t="s">
        <v>67</v>
      </c>
      <c r="B37" s="132" t="s">
        <v>68</v>
      </c>
      <c r="C37" s="130">
        <v>0.02037037037037037</v>
      </c>
      <c r="D37" s="21"/>
      <c r="E37" s="20">
        <v>0.021747685185185186</v>
      </c>
      <c r="F37" s="122">
        <f t="shared" si="0"/>
        <v>0.0013773148148148173</v>
      </c>
      <c r="G37" s="37">
        <f t="shared" si="1"/>
        <v>12</v>
      </c>
    </row>
    <row r="38" spans="1:7" ht="13.5" thickBot="1">
      <c r="A38" s="409" t="s">
        <v>32</v>
      </c>
      <c r="B38" s="412" t="s">
        <v>285</v>
      </c>
      <c r="C38" s="423">
        <v>0.021064814814814814</v>
      </c>
      <c r="D38" s="416"/>
      <c r="E38" s="417">
        <v>0.02246527777777778</v>
      </c>
      <c r="F38" s="426">
        <f t="shared" si="0"/>
        <v>0.0014004629629629645</v>
      </c>
      <c r="G38" s="430">
        <f t="shared" si="1"/>
        <v>19</v>
      </c>
    </row>
    <row r="39" spans="1:7" ht="13.5" thickBot="1">
      <c r="A39" s="198" t="s">
        <v>106</v>
      </c>
      <c r="B39" s="132" t="s">
        <v>107</v>
      </c>
      <c r="C39" s="130">
        <v>0.02291666666666667</v>
      </c>
      <c r="D39" s="21"/>
      <c r="E39" s="20">
        <v>0.02424768518518518</v>
      </c>
      <c r="F39" s="122">
        <f t="shared" si="0"/>
        <v>0.0013310185185185126</v>
      </c>
      <c r="G39" s="197">
        <f t="shared" si="1"/>
        <v>1</v>
      </c>
    </row>
    <row r="40" spans="1:7" ht="13.5" thickBot="1">
      <c r="A40" s="413" t="s">
        <v>80</v>
      </c>
      <c r="B40" s="414" t="s">
        <v>81</v>
      </c>
      <c r="C40" s="415">
        <v>0.02326388888888889</v>
      </c>
      <c r="D40" s="416"/>
      <c r="E40" s="417">
        <v>0.024722222222222225</v>
      </c>
      <c r="F40" s="418">
        <f t="shared" si="0"/>
        <v>0.0014583333333333358</v>
      </c>
      <c r="G40" s="419">
        <f t="shared" si="1"/>
        <v>27</v>
      </c>
    </row>
    <row r="41" spans="1:7" ht="12.75">
      <c r="A41" s="118"/>
      <c r="B41" s="119"/>
      <c r="C41" s="120"/>
      <c r="D41" s="19"/>
      <c r="E41" s="121"/>
      <c r="F41" s="122"/>
      <c r="G41" s="123"/>
    </row>
    <row r="42" spans="1:8" ht="12.75">
      <c r="A42" s="118"/>
      <c r="B42" s="119"/>
      <c r="C42" s="120"/>
      <c r="D42" s="19"/>
      <c r="E42" s="121"/>
      <c r="F42" s="122"/>
      <c r="G42" s="123"/>
      <c r="H42" s="114"/>
    </row>
    <row r="43" spans="1:8" ht="12.75">
      <c r="A43" s="118"/>
      <c r="B43" s="119"/>
      <c r="C43" s="120"/>
      <c r="D43" s="19"/>
      <c r="E43" s="121"/>
      <c r="F43" s="122"/>
      <c r="G43" s="123"/>
      <c r="H43" s="114"/>
    </row>
    <row r="44" spans="1:8" ht="12.75">
      <c r="A44" s="118"/>
      <c r="B44" s="119"/>
      <c r="C44" s="120"/>
      <c r="D44" s="19"/>
      <c r="E44" s="121"/>
      <c r="F44" s="122"/>
      <c r="G44" s="123"/>
      <c r="H44" s="114"/>
    </row>
    <row r="45" spans="1:8" ht="12.75">
      <c r="A45" s="118"/>
      <c r="B45" s="119"/>
      <c r="C45" s="120"/>
      <c r="D45" s="19"/>
      <c r="E45" s="121"/>
      <c r="F45" s="122"/>
      <c r="G45" s="123"/>
      <c r="H45" s="114"/>
    </row>
    <row r="46" spans="1:8" ht="12.75">
      <c r="A46" s="118"/>
      <c r="B46" s="119"/>
      <c r="C46" s="120"/>
      <c r="D46" s="19"/>
      <c r="E46" s="121"/>
      <c r="F46" s="122"/>
      <c r="G46" s="123"/>
      <c r="H46" s="114"/>
    </row>
    <row r="47" spans="1:8" ht="12.75">
      <c r="A47" s="118"/>
      <c r="B47" s="119"/>
      <c r="C47" s="120"/>
      <c r="D47" s="19"/>
      <c r="E47" s="121"/>
      <c r="F47" s="122"/>
      <c r="G47" s="123"/>
      <c r="H47" s="114"/>
    </row>
    <row r="48" spans="1:8" ht="12.75">
      <c r="A48" s="118"/>
      <c r="B48" s="119"/>
      <c r="C48" s="120"/>
      <c r="D48" s="19"/>
      <c r="E48" s="121"/>
      <c r="F48" s="122"/>
      <c r="G48" s="123"/>
      <c r="H48" s="114"/>
    </row>
    <row r="49" spans="1:8" ht="12.75">
      <c r="A49" s="118"/>
      <c r="B49" s="119"/>
      <c r="C49" s="120"/>
      <c r="D49" s="19"/>
      <c r="E49" s="121"/>
      <c r="F49" s="122"/>
      <c r="G49" s="123"/>
      <c r="H49" s="114"/>
    </row>
    <row r="50" spans="1:8" ht="12.75">
      <c r="A50" s="182"/>
      <c r="B50" s="182"/>
      <c r="C50" s="182"/>
      <c r="D50" s="182"/>
      <c r="E50" s="182"/>
      <c r="F50" s="182"/>
      <c r="G50" s="182"/>
      <c r="H50" s="182"/>
    </row>
    <row r="51" spans="1:8" ht="12.75">
      <c r="A51" s="182"/>
      <c r="B51" s="182"/>
      <c r="C51" s="182"/>
      <c r="D51" s="182"/>
      <c r="E51" s="182"/>
      <c r="F51" s="182"/>
      <c r="G51" s="182"/>
      <c r="H51" s="182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7" ht="12.75">
      <c r="A86" s="118"/>
      <c r="B86" s="119"/>
      <c r="C86" s="120"/>
      <c r="D86" s="19"/>
      <c r="E86" s="121"/>
      <c r="F86" s="122"/>
      <c r="G86" s="123"/>
    </row>
    <row r="87" spans="1:7" ht="12.75">
      <c r="A87" s="118"/>
      <c r="B87" s="119"/>
      <c r="C87" s="120"/>
      <c r="D87" s="19"/>
      <c r="E87" s="121"/>
      <c r="F87" s="122"/>
      <c r="G87" s="123"/>
    </row>
    <row r="88" spans="1:7" ht="12.75">
      <c r="A88" s="118"/>
      <c r="B88" s="119"/>
      <c r="C88" s="120"/>
      <c r="D88" s="19"/>
      <c r="E88" s="121"/>
      <c r="F88" s="122"/>
      <c r="G88" s="123"/>
    </row>
    <row r="89" spans="1:7" ht="12.75">
      <c r="A89" s="118"/>
      <c r="B89" s="119"/>
      <c r="C89" s="120"/>
      <c r="D89" s="19"/>
      <c r="E89" s="121"/>
      <c r="F89" s="122"/>
      <c r="G89" s="123"/>
    </row>
    <row r="90" spans="1:7" ht="12.75">
      <c r="A90" s="118"/>
      <c r="B90" s="119"/>
      <c r="C90" s="120"/>
      <c r="D90" s="19"/>
      <c r="E90" s="121"/>
      <c r="F90" s="122"/>
      <c r="G90" s="123"/>
    </row>
    <row r="91" spans="1:7" ht="12.75">
      <c r="A91" s="118"/>
      <c r="B91" s="119"/>
      <c r="C91" s="120"/>
      <c r="D91" s="19"/>
      <c r="E91" s="121"/>
      <c r="F91" s="122"/>
      <c r="G91" s="123"/>
    </row>
    <row r="92" spans="1:7" ht="12.75">
      <c r="A92" s="118"/>
      <c r="B92" s="119"/>
      <c r="C92" s="120"/>
      <c r="D92" s="19"/>
      <c r="E92" s="121"/>
      <c r="F92" s="122"/>
      <c r="G92" s="123"/>
    </row>
    <row r="93" spans="1:7" ht="12.75">
      <c r="A93" s="118"/>
      <c r="B93" s="119"/>
      <c r="C93" s="120"/>
      <c r="D93" s="19"/>
      <c r="E93" s="121"/>
      <c r="F93" s="122"/>
      <c r="G93" s="123"/>
    </row>
    <row r="94" spans="1:7" ht="12.75">
      <c r="A94" s="118"/>
      <c r="B94" s="119"/>
      <c r="C94" s="120"/>
      <c r="D94" s="19"/>
      <c r="E94" s="121"/>
      <c r="F94" s="122"/>
      <c r="G94" s="123"/>
    </row>
    <row r="95" spans="1:7" ht="12.75">
      <c r="A95" s="118"/>
      <c r="B95" s="119"/>
      <c r="C95" s="120"/>
      <c r="D95" s="19"/>
      <c r="E95" s="121"/>
      <c r="F95" s="122"/>
      <c r="G95" s="123"/>
    </row>
    <row r="96" spans="1:7" ht="12.75">
      <c r="A96" s="118"/>
      <c r="B96" s="119"/>
      <c r="C96" s="120"/>
      <c r="D96" s="19"/>
      <c r="E96" s="121"/>
      <c r="F96" s="122"/>
      <c r="G96" s="123"/>
    </row>
    <row r="97" spans="1:7" ht="12.75">
      <c r="A97" s="118"/>
      <c r="B97" s="119"/>
      <c r="C97" s="120"/>
      <c r="D97" s="19"/>
      <c r="E97" s="121"/>
      <c r="F97" s="122"/>
      <c r="G97" s="123"/>
    </row>
    <row r="98" spans="1:7" ht="12.75">
      <c r="A98" s="118"/>
      <c r="B98" s="119"/>
      <c r="C98" s="120"/>
      <c r="D98" s="19"/>
      <c r="E98" s="121"/>
      <c r="F98" s="122"/>
      <c r="G98" s="123"/>
    </row>
    <row r="99" spans="1:7" ht="12.75">
      <c r="A99" s="118"/>
      <c r="B99" s="119"/>
      <c r="C99" s="120"/>
      <c r="D99" s="19"/>
      <c r="E99" s="121"/>
      <c r="F99" s="122"/>
      <c r="G99" s="123"/>
    </row>
    <row r="100" spans="1:7" ht="12.75">
      <c r="A100" s="118"/>
      <c r="B100" s="119"/>
      <c r="C100" s="120"/>
      <c r="D100" s="19"/>
      <c r="E100" s="121"/>
      <c r="F100" s="122"/>
      <c r="G100" s="123"/>
    </row>
    <row r="101" spans="1:7" ht="12.75">
      <c r="A101" s="118"/>
      <c r="B101" s="119"/>
      <c r="C101" s="120"/>
      <c r="D101" s="19"/>
      <c r="E101" s="121"/>
      <c r="F101" s="122"/>
      <c r="G101" s="123"/>
    </row>
    <row r="102" spans="1:7" ht="12.75">
      <c r="A102" s="118"/>
      <c r="B102" s="119"/>
      <c r="C102" s="120"/>
      <c r="D102" s="19"/>
      <c r="E102" s="121"/>
      <c r="F102" s="122"/>
      <c r="G102" s="123"/>
    </row>
    <row r="103" spans="1:7" ht="12.75">
      <c r="A103" s="118"/>
      <c r="B103" s="119"/>
      <c r="C103" s="120"/>
      <c r="D103" s="19"/>
      <c r="E103" s="121"/>
      <c r="F103" s="122"/>
      <c r="G103" s="123"/>
    </row>
    <row r="104" spans="1:7" ht="12.75">
      <c r="A104" s="118"/>
      <c r="B104" s="119"/>
      <c r="C104" s="120"/>
      <c r="D104" s="19"/>
      <c r="E104" s="121"/>
      <c r="F104" s="122"/>
      <c r="G104" s="123"/>
    </row>
    <row r="105" spans="1:7" ht="12.75">
      <c r="A105" s="118"/>
      <c r="B105" s="119"/>
      <c r="C105" s="120"/>
      <c r="D105" s="19"/>
      <c r="E105" s="121"/>
      <c r="F105" s="122"/>
      <c r="G105" s="123"/>
    </row>
    <row r="106" spans="1:7" ht="12.75">
      <c r="A106" s="118"/>
      <c r="B106" s="119"/>
      <c r="C106" s="120"/>
      <c r="D106" s="19"/>
      <c r="E106" s="121"/>
      <c r="F106" s="122"/>
      <c r="G106" s="123"/>
    </row>
    <row r="107" spans="1:7" ht="12.75">
      <c r="A107" s="118"/>
      <c r="B107" s="119"/>
      <c r="C107" s="120"/>
      <c r="D107" s="19"/>
      <c r="E107" s="121"/>
      <c r="F107" s="122"/>
      <c r="G107" s="123"/>
    </row>
    <row r="108" spans="1:7" ht="12.75">
      <c r="A108" s="118"/>
      <c r="B108" s="119"/>
      <c r="C108" s="120"/>
      <c r="D108" s="19"/>
      <c r="E108" s="121"/>
      <c r="F108" s="122"/>
      <c r="G108" s="123"/>
    </row>
    <row r="109" spans="1:7" ht="12.75">
      <c r="A109" s="118"/>
      <c r="B109" s="119"/>
      <c r="C109" s="120"/>
      <c r="D109" s="19"/>
      <c r="E109" s="121"/>
      <c r="F109" s="122"/>
      <c r="G109" s="123"/>
    </row>
    <row r="110" spans="1:7" ht="12.75">
      <c r="A110" s="118"/>
      <c r="B110" s="119"/>
      <c r="C110" s="120"/>
      <c r="D110" s="19"/>
      <c r="E110" s="121"/>
      <c r="F110" s="122"/>
      <c r="G110" s="123"/>
    </row>
    <row r="111" spans="1:7" ht="12.75">
      <c r="A111" s="118"/>
      <c r="B111" s="119"/>
      <c r="C111" s="120"/>
      <c r="D111" s="19"/>
      <c r="E111" s="121"/>
      <c r="F111" s="122"/>
      <c r="G111" s="123"/>
    </row>
    <row r="112" spans="1:7" ht="12.75">
      <c r="A112" s="118"/>
      <c r="B112" s="119"/>
      <c r="C112" s="120"/>
      <c r="D112" s="19"/>
      <c r="E112" s="121"/>
      <c r="F112" s="122"/>
      <c r="G112" s="123"/>
    </row>
    <row r="113" spans="1:7" ht="12.75">
      <c r="A113" s="118"/>
      <c r="B113" s="119"/>
      <c r="C113" s="120"/>
      <c r="D113" s="19"/>
      <c r="E113" s="121"/>
      <c r="F113" s="122"/>
      <c r="G113" s="123"/>
    </row>
    <row r="114" spans="1:7" ht="12.75">
      <c r="A114" s="118"/>
      <c r="B114" s="119"/>
      <c r="C114" s="120"/>
      <c r="D114" s="19"/>
      <c r="E114" s="121"/>
      <c r="F114" s="122"/>
      <c r="G114" s="123"/>
    </row>
    <row r="115" spans="1:7" ht="12.75">
      <c r="A115" s="118"/>
      <c r="B115" s="119"/>
      <c r="C115" s="120"/>
      <c r="D115" s="19"/>
      <c r="E115" s="121"/>
      <c r="F115" s="122"/>
      <c r="G115" s="123"/>
    </row>
    <row r="116" spans="1:7" ht="12.75">
      <c r="A116" s="118"/>
      <c r="B116" s="119"/>
      <c r="C116" s="120"/>
      <c r="D116" s="19"/>
      <c r="E116" s="121"/>
      <c r="F116" s="122"/>
      <c r="G116" s="123"/>
    </row>
    <row r="117" spans="1:7" ht="12.75">
      <c r="A117" s="118"/>
      <c r="B117" s="119"/>
      <c r="C117" s="120"/>
      <c r="D117" s="19"/>
      <c r="E117" s="121"/>
      <c r="F117" s="122"/>
      <c r="G117" s="123"/>
    </row>
    <row r="118" spans="1:7" ht="12.75">
      <c r="A118" s="118"/>
      <c r="B118" s="119"/>
      <c r="C118" s="120"/>
      <c r="D118" s="19"/>
      <c r="E118" s="121"/>
      <c r="F118" s="122"/>
      <c r="G118" s="123"/>
    </row>
    <row r="119" spans="1:7" ht="12.75">
      <c r="A119" s="118"/>
      <c r="B119" s="119"/>
      <c r="C119" s="120"/>
      <c r="D119" s="19"/>
      <c r="E119" s="121"/>
      <c r="F119" s="122"/>
      <c r="G119" s="123"/>
    </row>
    <row r="120" spans="1:7" ht="12.75">
      <c r="A120" s="118"/>
      <c r="B120" s="119"/>
      <c r="C120" s="120"/>
      <c r="D120" s="19"/>
      <c r="E120" s="121"/>
      <c r="F120" s="122"/>
      <c r="G120" s="123"/>
    </row>
    <row r="121" spans="1:7" ht="12.75">
      <c r="A121" s="118"/>
      <c r="B121" s="119"/>
      <c r="C121" s="120"/>
      <c r="D121" s="19"/>
      <c r="E121" s="121"/>
      <c r="F121" s="122"/>
      <c r="G121" s="123"/>
    </row>
    <row r="122" spans="1:7" ht="12.75">
      <c r="A122" s="118"/>
      <c r="B122" s="119"/>
      <c r="C122" s="120"/>
      <c r="D122" s="19"/>
      <c r="E122" s="121"/>
      <c r="F122" s="122"/>
      <c r="G122" s="123"/>
    </row>
    <row r="123" spans="1:7" ht="12.75">
      <c r="A123" s="118"/>
      <c r="B123" s="119"/>
      <c r="C123" s="120"/>
      <c r="D123" s="19"/>
      <c r="E123" s="121"/>
      <c r="F123" s="122"/>
      <c r="G123" s="123"/>
    </row>
    <row r="124" spans="1:7" ht="12.75">
      <c r="A124" s="118"/>
      <c r="B124" s="119"/>
      <c r="C124" s="120"/>
      <c r="D124" s="19"/>
      <c r="E124" s="121"/>
      <c r="F124" s="122"/>
      <c r="G124" s="123"/>
    </row>
    <row r="125" spans="1:7" ht="12.75">
      <c r="A125" s="118"/>
      <c r="B125" s="119"/>
      <c r="C125" s="120"/>
      <c r="D125" s="19"/>
      <c r="E125" s="121"/>
      <c r="F125" s="122"/>
      <c r="G125" s="123"/>
    </row>
    <row r="126" spans="1:7" ht="12.75">
      <c r="A126" s="118"/>
      <c r="B126" s="119"/>
      <c r="C126" s="120"/>
      <c r="D126" s="19"/>
      <c r="E126" s="121"/>
      <c r="F126" s="122"/>
      <c r="G126" s="123"/>
    </row>
    <row r="127" spans="1:7" ht="12.75">
      <c r="A127" s="118"/>
      <c r="B127" s="119"/>
      <c r="C127" s="120"/>
      <c r="D127" s="19"/>
      <c r="E127" s="121"/>
      <c r="F127" s="122"/>
      <c r="G127" s="123"/>
    </row>
    <row r="128" spans="1:7" ht="12.75">
      <c r="A128" s="118"/>
      <c r="B128" s="119"/>
      <c r="C128" s="120"/>
      <c r="D128" s="19"/>
      <c r="E128" s="121"/>
      <c r="F128" s="122"/>
      <c r="G128" s="123"/>
    </row>
    <row r="129" spans="1:7" ht="12.75">
      <c r="A129" s="118"/>
      <c r="B129" s="119"/>
      <c r="C129" s="120"/>
      <c r="D129" s="19"/>
      <c r="E129" s="121"/>
      <c r="F129" s="122"/>
      <c r="G129" s="123"/>
    </row>
    <row r="130" spans="1:7" ht="12.75">
      <c r="A130" s="118"/>
      <c r="B130" s="119"/>
      <c r="C130" s="120"/>
      <c r="D130" s="19"/>
      <c r="E130" s="121"/>
      <c r="F130" s="122"/>
      <c r="G130" s="123"/>
    </row>
    <row r="131" spans="1:7" ht="12.75">
      <c r="A131" s="118"/>
      <c r="B131" s="119"/>
      <c r="C131" s="120"/>
      <c r="D131" s="19"/>
      <c r="E131" s="121"/>
      <c r="F131" s="122"/>
      <c r="G131" s="123"/>
    </row>
    <row r="132" spans="1:7" ht="12.75">
      <c r="A132" s="118"/>
      <c r="B132" s="119"/>
      <c r="C132" s="120"/>
      <c r="D132" s="19"/>
      <c r="E132" s="121"/>
      <c r="F132" s="122"/>
      <c r="G132" s="123"/>
    </row>
    <row r="133" spans="1:7" ht="12.75">
      <c r="A133" s="118"/>
      <c r="B133" s="119"/>
      <c r="C133" s="120"/>
      <c r="D133" s="19"/>
      <c r="E133" s="121"/>
      <c r="F133" s="122"/>
      <c r="G133" s="123"/>
    </row>
    <row r="134" spans="1:7" ht="12.75">
      <c r="A134" s="118"/>
      <c r="B134" s="119"/>
      <c r="C134" s="120"/>
      <c r="D134" s="19"/>
      <c r="E134" s="121"/>
      <c r="F134" s="122"/>
      <c r="G134" s="123"/>
    </row>
    <row r="135" spans="1:7" ht="12.75">
      <c r="A135" s="118"/>
      <c r="B135" s="119"/>
      <c r="C135" s="120"/>
      <c r="D135" s="19"/>
      <c r="E135" s="121"/>
      <c r="F135" s="122"/>
      <c r="G135" s="123"/>
    </row>
    <row r="136" spans="1:7" ht="12.75">
      <c r="A136" s="118"/>
      <c r="B136" s="119"/>
      <c r="C136" s="120"/>
      <c r="D136" s="19"/>
      <c r="E136" s="121"/>
      <c r="F136" s="122"/>
      <c r="G136" s="123"/>
    </row>
    <row r="137" spans="1:7" ht="12.75">
      <c r="A137" s="118"/>
      <c r="B137" s="119"/>
      <c r="C137" s="120"/>
      <c r="D137" s="19"/>
      <c r="E137" s="121"/>
      <c r="F137" s="122"/>
      <c r="G137" s="123"/>
    </row>
    <row r="138" spans="1:7" ht="12.75">
      <c r="A138" s="118"/>
      <c r="B138" s="119"/>
      <c r="C138" s="120"/>
      <c r="D138" s="19"/>
      <c r="E138" s="121"/>
      <c r="F138" s="122"/>
      <c r="G138" s="123"/>
    </row>
    <row r="139" spans="1:7" ht="12.75">
      <c r="A139" s="118"/>
      <c r="B139" s="119"/>
      <c r="C139" s="120"/>
      <c r="D139" s="19"/>
      <c r="E139" s="121"/>
      <c r="F139" s="122"/>
      <c r="G139" s="123"/>
    </row>
    <row r="140" spans="1:7" ht="12.75">
      <c r="A140" s="118"/>
      <c r="B140" s="119"/>
      <c r="C140" s="120"/>
      <c r="D140" s="19"/>
      <c r="E140" s="121"/>
      <c r="F140" s="122"/>
      <c r="G140" s="123"/>
    </row>
    <row r="141" spans="1:7" ht="12.75">
      <c r="A141" s="118"/>
      <c r="B141" s="119"/>
      <c r="C141" s="120"/>
      <c r="D141" s="19"/>
      <c r="E141" s="121"/>
      <c r="F141" s="122"/>
      <c r="G141" s="123"/>
    </row>
    <row r="142" spans="1:7" ht="12.75">
      <c r="A142" s="118"/>
      <c r="B142" s="119"/>
      <c r="C142" s="120"/>
      <c r="D142" s="19"/>
      <c r="E142" s="121"/>
      <c r="F142" s="122"/>
      <c r="G142" s="123"/>
    </row>
    <row r="143" spans="1:7" ht="12.75">
      <c r="A143" s="118"/>
      <c r="B143" s="119"/>
      <c r="C143" s="120"/>
      <c r="D143" s="19"/>
      <c r="E143" s="121"/>
      <c r="F143" s="122"/>
      <c r="G143" s="123"/>
    </row>
    <row r="144" spans="1:7" ht="12.75">
      <c r="A144" s="118"/>
      <c r="B144" s="119"/>
      <c r="C144" s="120"/>
      <c r="D144" s="19"/>
      <c r="E144" s="121"/>
      <c r="F144" s="122"/>
      <c r="G144" s="123"/>
    </row>
    <row r="145" spans="1:7" ht="12.75">
      <c r="A145" s="118"/>
      <c r="B145" s="119"/>
      <c r="C145" s="120"/>
      <c r="D145" s="19"/>
      <c r="E145" s="121"/>
      <c r="F145" s="122"/>
      <c r="G145" s="123"/>
    </row>
    <row r="146" spans="1:7" ht="12.75">
      <c r="A146" s="118"/>
      <c r="B146" s="119"/>
      <c r="C146" s="120"/>
      <c r="D146" s="19"/>
      <c r="E146" s="121"/>
      <c r="F146" s="122"/>
      <c r="G146" s="123"/>
    </row>
    <row r="147" spans="1:7" ht="12.75">
      <c r="A147" s="118"/>
      <c r="B147" s="119"/>
      <c r="C147" s="120"/>
      <c r="D147" s="19"/>
      <c r="E147" s="121"/>
      <c r="F147" s="122"/>
      <c r="G147" s="123"/>
    </row>
    <row r="148" spans="1:7" ht="12.75">
      <c r="A148" s="118"/>
      <c r="B148" s="119"/>
      <c r="C148" s="120"/>
      <c r="D148" s="19"/>
      <c r="E148" s="121"/>
      <c r="F148" s="122"/>
      <c r="G148" s="123"/>
    </row>
    <row r="149" spans="1:7" ht="12.75">
      <c r="A149" s="118"/>
      <c r="B149" s="119"/>
      <c r="C149" s="120"/>
      <c r="D149" s="19"/>
      <c r="E149" s="121"/>
      <c r="F149" s="122"/>
      <c r="G149" s="123"/>
    </row>
    <row r="150" spans="1:7" ht="12.75">
      <c r="A150" s="118"/>
      <c r="B150" s="119"/>
      <c r="C150" s="120"/>
      <c r="D150" s="19"/>
      <c r="E150" s="121"/>
      <c r="F150" s="122"/>
      <c r="G150" s="123"/>
    </row>
    <row r="151" spans="1:7" ht="12.75">
      <c r="A151" s="118"/>
      <c r="B151" s="119"/>
      <c r="C151" s="120"/>
      <c r="D151" s="19"/>
      <c r="E151" s="121"/>
      <c r="F151" s="122"/>
      <c r="G151" s="123"/>
    </row>
    <row r="152" spans="1:7" ht="12.75">
      <c r="A152" s="118"/>
      <c r="B152" s="119"/>
      <c r="C152" s="120"/>
      <c r="D152" s="19"/>
      <c r="E152" s="121"/>
      <c r="F152" s="122"/>
      <c r="G152" s="123"/>
    </row>
    <row r="153" spans="1:7" ht="12.75">
      <c r="A153" s="118"/>
      <c r="B153" s="119"/>
      <c r="C153" s="120"/>
      <c r="D153" s="19"/>
      <c r="E153" s="121"/>
      <c r="F153" s="122"/>
      <c r="G153" s="123"/>
    </row>
    <row r="154" spans="1:7" ht="12.75">
      <c r="A154" s="118"/>
      <c r="B154" s="119"/>
      <c r="C154" s="120"/>
      <c r="D154" s="19"/>
      <c r="E154" s="121"/>
      <c r="F154" s="122"/>
      <c r="G154" s="123"/>
    </row>
    <row r="155" spans="1:7" ht="12.75">
      <c r="A155" s="118"/>
      <c r="B155" s="119"/>
      <c r="C155" s="120"/>
      <c r="D155" s="19"/>
      <c r="E155" s="121"/>
      <c r="F155" s="122"/>
      <c r="G155" s="123"/>
    </row>
    <row r="156" spans="1:7" ht="12.75">
      <c r="A156" s="118"/>
      <c r="B156" s="119"/>
      <c r="C156" s="120"/>
      <c r="D156" s="19"/>
      <c r="E156" s="121"/>
      <c r="F156" s="122"/>
      <c r="G156" s="123"/>
    </row>
    <row r="157" spans="1:7" ht="12.75">
      <c r="A157" s="118"/>
      <c r="B157" s="119"/>
      <c r="C157" s="120"/>
      <c r="D157" s="19"/>
      <c r="E157" s="121"/>
      <c r="F157" s="122"/>
      <c r="G157" s="123"/>
    </row>
    <row r="158" spans="1:7" ht="12.75">
      <c r="A158" s="118"/>
      <c r="B158" s="119"/>
      <c r="C158" s="120"/>
      <c r="D158" s="19"/>
      <c r="E158" s="121"/>
      <c r="F158" s="122"/>
      <c r="G158" s="123"/>
    </row>
    <row r="159" spans="1:7" ht="12.75">
      <c r="A159" s="118"/>
      <c r="B159" s="119"/>
      <c r="C159" s="120"/>
      <c r="D159" s="19"/>
      <c r="E159" s="121"/>
      <c r="F159" s="122"/>
      <c r="G159" s="123"/>
    </row>
    <row r="160" spans="1:7" ht="12.75">
      <c r="A160" s="118"/>
      <c r="B160" s="119"/>
      <c r="C160" s="120"/>
      <c r="D160" s="19"/>
      <c r="E160" s="121"/>
      <c r="F160" s="122"/>
      <c r="G160" s="123"/>
    </row>
    <row r="161" spans="1:7" ht="12.75">
      <c r="A161" s="118"/>
      <c r="B161" s="119"/>
      <c r="C161" s="120"/>
      <c r="D161" s="19"/>
      <c r="E161" s="121"/>
      <c r="F161" s="122"/>
      <c r="G161" s="123"/>
    </row>
    <row r="162" spans="1:7" ht="12.75">
      <c r="A162" s="118"/>
      <c r="B162" s="119"/>
      <c r="C162" s="120"/>
      <c r="D162" s="19"/>
      <c r="E162" s="121"/>
      <c r="F162" s="122"/>
      <c r="G162" s="123"/>
    </row>
    <row r="163" spans="1:7" ht="12.75">
      <c r="A163" s="118"/>
      <c r="B163" s="119"/>
      <c r="C163" s="120"/>
      <c r="D163" s="19"/>
      <c r="E163" s="121"/>
      <c r="F163" s="122"/>
      <c r="G163" s="123"/>
    </row>
    <row r="164" spans="1:7" ht="12.75">
      <c r="A164" s="118"/>
      <c r="B164" s="119"/>
      <c r="C164" s="120"/>
      <c r="D164" s="19"/>
      <c r="E164" s="121"/>
      <c r="F164" s="122"/>
      <c r="G164" s="123"/>
    </row>
    <row r="165" spans="1:7" ht="12.75">
      <c r="A165" s="118"/>
      <c r="B165" s="119"/>
      <c r="C165" s="120"/>
      <c r="D165" s="19"/>
      <c r="E165" s="121"/>
      <c r="F165" s="122"/>
      <c r="G165" s="123"/>
    </row>
    <row r="166" spans="1:7" ht="12.75">
      <c r="A166" s="118"/>
      <c r="B166" s="119"/>
      <c r="C166" s="120"/>
      <c r="D166" s="19"/>
      <c r="E166" s="121"/>
      <c r="F166" s="122"/>
      <c r="G166" s="123"/>
    </row>
    <row r="167" spans="1:7" ht="12.75">
      <c r="A167" s="118"/>
      <c r="B167" s="119"/>
      <c r="C167" s="120"/>
      <c r="D167" s="19"/>
      <c r="E167" s="121"/>
      <c r="F167" s="122"/>
      <c r="G167" s="123"/>
    </row>
    <row r="168" spans="1:7" ht="12.75">
      <c r="A168" s="118"/>
      <c r="B168" s="119"/>
      <c r="C168" s="120"/>
      <c r="D168" s="19"/>
      <c r="E168" s="121"/>
      <c r="F168" s="122"/>
      <c r="G168" s="123"/>
    </row>
    <row r="169" spans="1:7" ht="12.75">
      <c r="A169" s="118"/>
      <c r="B169" s="119"/>
      <c r="C169" s="120"/>
      <c r="D169" s="19"/>
      <c r="E169" s="121"/>
      <c r="F169" s="122"/>
      <c r="G169" s="123"/>
    </row>
    <row r="170" spans="1:7" ht="12.75">
      <c r="A170" s="118"/>
      <c r="B170" s="119"/>
      <c r="C170" s="120"/>
      <c r="D170" s="19"/>
      <c r="E170" s="121"/>
      <c r="F170" s="122"/>
      <c r="G170" s="123"/>
    </row>
    <row r="171" spans="1:7" ht="12.75">
      <c r="A171" s="118"/>
      <c r="B171" s="119"/>
      <c r="C171" s="120"/>
      <c r="D171" s="19"/>
      <c r="E171" s="121"/>
      <c r="F171" s="122"/>
      <c r="G171" s="123"/>
    </row>
    <row r="172" spans="1:7" ht="12.75">
      <c r="A172" s="118"/>
      <c r="B172" s="119"/>
      <c r="C172" s="120"/>
      <c r="D172" s="19"/>
      <c r="E172" s="121"/>
      <c r="F172" s="122"/>
      <c r="G172" s="123"/>
    </row>
    <row r="173" spans="1:7" ht="12.75">
      <c r="A173" s="118"/>
      <c r="B173" s="119"/>
      <c r="C173" s="120"/>
      <c r="D173" s="19"/>
      <c r="E173" s="121"/>
      <c r="F173" s="122"/>
      <c r="G173" s="123"/>
    </row>
    <row r="174" spans="1:7" ht="12.75">
      <c r="A174" s="118"/>
      <c r="B174" s="119"/>
      <c r="C174" s="120"/>
      <c r="D174" s="19"/>
      <c r="E174" s="121"/>
      <c r="F174" s="122"/>
      <c r="G174" s="123"/>
    </row>
    <row r="175" spans="1:7" ht="12.75">
      <c r="A175" s="118"/>
      <c r="B175" s="119"/>
      <c r="C175" s="120"/>
      <c r="D175" s="19"/>
      <c r="E175" s="121"/>
      <c r="F175" s="122"/>
      <c r="G175" s="123"/>
    </row>
    <row r="176" spans="1:7" ht="12.75">
      <c r="A176" s="118"/>
      <c r="B176" s="119"/>
      <c r="C176" s="120"/>
      <c r="D176" s="19"/>
      <c r="E176" s="121"/>
      <c r="F176" s="122"/>
      <c r="G176" s="123"/>
    </row>
    <row r="177" spans="1:7" ht="12.75">
      <c r="A177" s="118"/>
      <c r="B177" s="119"/>
      <c r="C177" s="120"/>
      <c r="D177" s="19"/>
      <c r="E177" s="121"/>
      <c r="F177" s="122"/>
      <c r="G177" s="123"/>
    </row>
  </sheetData>
  <mergeCells count="2">
    <mergeCell ref="A1:A2"/>
    <mergeCell ref="B1:B2"/>
  </mergeCells>
  <printOptions/>
  <pageMargins left="1.1201388888888888" right="0.5798611111111112" top="1.7687499999999998" bottom="0.9840277777777777" header="0.5118055555555555" footer="0.5118055555555555"/>
  <pageSetup horizontalDpi="300" verticalDpi="300" orientation="portrait" paperSize="9" r:id="rId1"/>
  <headerFooter alignWithMargins="0">
    <oddHeader>&amp;L&amp;D&amp;C&amp;14Открытое Тульское областное лично командное первенство  
по водному туристскому многоборью
"ЗОЛОТАЯ ОСЕНЬ"&amp;RСкоростной  спуск  М</oddHead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66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Y1" sqref="Y1"/>
      <selection pane="bottomLeft" activeCell="A3" sqref="A3"/>
      <selection pane="bottomRight" activeCell="A48" sqref="A48:A50"/>
    </sheetView>
  </sheetViews>
  <sheetFormatPr defaultColWidth="9.00390625" defaultRowHeight="12.75" customHeight="1"/>
  <cols>
    <col min="1" max="1" width="4.625" style="0" customWidth="1"/>
    <col min="2" max="2" width="21.375" style="0" customWidth="1"/>
    <col min="3" max="3" width="5.75390625" style="0" customWidth="1"/>
    <col min="4" max="4" width="10.125" style="0" customWidth="1"/>
    <col min="5" max="5" width="11.625" style="0" customWidth="1"/>
    <col min="6" max="7" width="3.00390625" style="0" customWidth="1"/>
    <col min="8" max="8" width="3.125" style="0" customWidth="1"/>
    <col min="9" max="9" width="3.00390625" style="0" customWidth="1"/>
    <col min="10" max="10" width="3.125" style="0" customWidth="1"/>
    <col min="11" max="11" width="3.00390625" style="0" customWidth="1"/>
    <col min="12" max="12" width="3.125" style="0" customWidth="1"/>
    <col min="13" max="13" width="3.00390625" style="0" customWidth="1"/>
    <col min="14" max="14" width="3.375" style="0" customWidth="1"/>
    <col min="15" max="15" width="3.125" style="0" customWidth="1"/>
    <col min="16" max="16" width="3.25390625" style="0" customWidth="1"/>
    <col min="17" max="17" width="3.125" style="0" customWidth="1"/>
    <col min="18" max="18" width="3.25390625" style="0" customWidth="1"/>
    <col min="19" max="19" width="3.75390625" style="0" customWidth="1"/>
    <col min="20" max="29" width="3.625" style="0" customWidth="1"/>
    <col min="30" max="30" width="9.625" style="0" customWidth="1"/>
    <col min="31" max="31" width="10.375" style="0" customWidth="1"/>
    <col min="32" max="32" width="8.75390625" style="0" customWidth="1"/>
    <col min="33" max="33" width="9.625" style="0" customWidth="1"/>
    <col min="34" max="34" width="9.00390625" style="0" customWidth="1"/>
    <col min="35" max="36" width="11.625" style="0" customWidth="1"/>
    <col min="37" max="37" width="11.625" style="182" customWidth="1"/>
    <col min="38" max="16384" width="11.625" style="0" customWidth="1"/>
  </cols>
  <sheetData>
    <row r="1" spans="1:34" ht="12.75" customHeight="1">
      <c r="A1" s="494" t="s">
        <v>0</v>
      </c>
      <c r="B1" s="258" t="s">
        <v>259</v>
      </c>
      <c r="C1" s="13"/>
      <c r="D1" s="14"/>
      <c r="E1" s="15"/>
      <c r="F1" s="244" t="s">
        <v>3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15"/>
      <c r="AE1" s="49" t="s">
        <v>4</v>
      </c>
      <c r="AF1" s="17" t="s">
        <v>4</v>
      </c>
      <c r="AG1" s="49" t="s">
        <v>286</v>
      </c>
      <c r="AH1" s="245" t="s">
        <v>14</v>
      </c>
    </row>
    <row r="2" spans="1:34" ht="12.75" customHeight="1">
      <c r="A2" s="494"/>
      <c r="B2" s="258"/>
      <c r="C2" s="18" t="s">
        <v>7</v>
      </c>
      <c r="D2" s="19" t="s">
        <v>260</v>
      </c>
      <c r="E2" s="20" t="s">
        <v>172</v>
      </c>
      <c r="F2" s="19">
        <v>1</v>
      </c>
      <c r="G2" s="21">
        <v>2</v>
      </c>
      <c r="H2" s="19">
        <v>3</v>
      </c>
      <c r="I2" s="21">
        <v>4</v>
      </c>
      <c r="J2" s="19">
        <v>5</v>
      </c>
      <c r="K2" s="21">
        <v>6</v>
      </c>
      <c r="L2" s="19">
        <v>7</v>
      </c>
      <c r="M2" s="21">
        <v>8</v>
      </c>
      <c r="N2" s="19">
        <v>9</v>
      </c>
      <c r="O2" s="21">
        <v>10</v>
      </c>
      <c r="P2" s="19">
        <v>11</v>
      </c>
      <c r="Q2" s="21">
        <v>12</v>
      </c>
      <c r="R2" s="19">
        <v>13</v>
      </c>
      <c r="S2" s="124">
        <v>14</v>
      </c>
      <c r="T2" s="16">
        <v>15</v>
      </c>
      <c r="U2" s="125">
        <v>16</v>
      </c>
      <c r="V2" s="21">
        <v>17</v>
      </c>
      <c r="W2" s="19">
        <v>18</v>
      </c>
      <c r="X2" s="21">
        <v>19</v>
      </c>
      <c r="Y2" s="19">
        <v>20</v>
      </c>
      <c r="Z2" s="21">
        <v>21</v>
      </c>
      <c r="AA2" s="19">
        <v>22</v>
      </c>
      <c r="AB2" s="19">
        <v>23</v>
      </c>
      <c r="AC2" s="21" t="s">
        <v>261</v>
      </c>
      <c r="AD2" s="20" t="s">
        <v>173</v>
      </c>
      <c r="AE2" s="51" t="s">
        <v>11</v>
      </c>
      <c r="AF2" s="23" t="s">
        <v>12</v>
      </c>
      <c r="AG2" s="51" t="s">
        <v>13</v>
      </c>
      <c r="AH2" s="245"/>
    </row>
    <row r="3" spans="1:34" ht="12.75" customHeight="1">
      <c r="A3" s="468"/>
      <c r="B3" s="126" t="s">
        <v>17</v>
      </c>
      <c r="C3" s="247" t="s">
        <v>7</v>
      </c>
      <c r="D3" s="127" t="s">
        <v>186</v>
      </c>
      <c r="E3" s="28">
        <v>0.006944444444444444</v>
      </c>
      <c r="F3" s="29"/>
      <c r="G3" s="30"/>
      <c r="H3" s="29">
        <v>2</v>
      </c>
      <c r="I3" s="30"/>
      <c r="J3" s="29"/>
      <c r="K3" s="30"/>
      <c r="L3" s="29"/>
      <c r="M3" s="30">
        <v>2</v>
      </c>
      <c r="N3" s="29"/>
      <c r="O3" s="30"/>
      <c r="P3" s="29"/>
      <c r="Q3" s="30"/>
      <c r="R3" s="29"/>
      <c r="S3" s="61"/>
      <c r="T3" s="30">
        <v>2</v>
      </c>
      <c r="U3" s="29"/>
      <c r="V3" s="30"/>
      <c r="W3" s="29">
        <v>2</v>
      </c>
      <c r="X3" s="30">
        <v>2</v>
      </c>
      <c r="Y3" s="29">
        <v>2</v>
      </c>
      <c r="Z3" s="61">
        <v>2</v>
      </c>
      <c r="AA3" s="30"/>
      <c r="AB3" s="29"/>
      <c r="AC3" s="30"/>
      <c r="AD3" s="33">
        <v>0.009386574074074075</v>
      </c>
      <c r="AE3" s="248">
        <f>AD3-E3</f>
        <v>0.002442129629629631</v>
      </c>
      <c r="AF3" s="248">
        <f>TIME(,,SUM(F3:AC5))</f>
        <v>0.0002777777777777778</v>
      </c>
      <c r="AG3" s="248">
        <f>AF3+AE3</f>
        <v>0.0027199074074074087</v>
      </c>
      <c r="AH3" s="249">
        <f>RANK(AG3,AG$3:AG$47,1)</f>
        <v>7</v>
      </c>
    </row>
    <row r="4" spans="1:34" ht="12.75" customHeight="1">
      <c r="A4" s="468"/>
      <c r="B4" s="128"/>
      <c r="C4" s="247"/>
      <c r="D4" s="129" t="s">
        <v>18</v>
      </c>
      <c r="E4" s="130"/>
      <c r="F4" s="19"/>
      <c r="G4" s="21"/>
      <c r="H4" s="19"/>
      <c r="I4" s="21"/>
      <c r="J4" s="19"/>
      <c r="K4" s="21">
        <v>2</v>
      </c>
      <c r="L4" s="19"/>
      <c r="M4" s="21"/>
      <c r="N4" s="19"/>
      <c r="O4" s="21"/>
      <c r="P4" s="19"/>
      <c r="Q4" s="21"/>
      <c r="R4" s="19"/>
      <c r="S4" s="124"/>
      <c r="T4" s="21">
        <v>2</v>
      </c>
      <c r="U4" s="19"/>
      <c r="V4" s="21"/>
      <c r="W4" s="19"/>
      <c r="X4" s="21"/>
      <c r="Y4" s="19"/>
      <c r="Z4" s="124">
        <v>2</v>
      </c>
      <c r="AA4" s="21"/>
      <c r="AB4" s="19"/>
      <c r="AC4" s="21"/>
      <c r="AD4" s="20"/>
      <c r="AE4" s="248"/>
      <c r="AF4" s="248"/>
      <c r="AG4" s="248"/>
      <c r="AH4" s="249" t="e">
        <f>RANK(AG4,$AG$3:$AG$50,1)</f>
        <v>#N/A</v>
      </c>
    </row>
    <row r="5" spans="1:34" ht="12.75" customHeight="1">
      <c r="A5" s="468"/>
      <c r="B5" s="126"/>
      <c r="C5" s="247"/>
      <c r="D5" s="131" t="s">
        <v>15</v>
      </c>
      <c r="E5" s="40"/>
      <c r="F5" s="41"/>
      <c r="G5" s="42"/>
      <c r="H5" s="41"/>
      <c r="I5" s="42"/>
      <c r="J5" s="41"/>
      <c r="K5" s="42"/>
      <c r="L5" s="41"/>
      <c r="M5" s="42"/>
      <c r="N5" s="41"/>
      <c r="O5" s="42"/>
      <c r="P5" s="41"/>
      <c r="Q5" s="42"/>
      <c r="R5" s="41"/>
      <c r="S5" s="64"/>
      <c r="T5" s="42"/>
      <c r="U5" s="41"/>
      <c r="V5" s="42">
        <v>2</v>
      </c>
      <c r="W5" s="41"/>
      <c r="X5" s="42"/>
      <c r="Y5" s="41"/>
      <c r="Z5" s="64">
        <v>2</v>
      </c>
      <c r="AA5" s="42"/>
      <c r="AB5" s="41"/>
      <c r="AC5" s="42"/>
      <c r="AD5" s="55"/>
      <c r="AE5" s="248"/>
      <c r="AF5" s="248"/>
      <c r="AG5" s="248"/>
      <c r="AH5" s="249" t="e">
        <f>RANK(AG5,$AG$3:$AG$50,1)</f>
        <v>#N/A</v>
      </c>
    </row>
    <row r="6" spans="1:34" ht="12.75" customHeight="1">
      <c r="A6" s="468"/>
      <c r="B6" s="38" t="s">
        <v>89</v>
      </c>
      <c r="C6" s="247" t="s">
        <v>7</v>
      </c>
      <c r="D6" s="127" t="s">
        <v>41</v>
      </c>
      <c r="E6" s="28">
        <v>0.008333333333333333</v>
      </c>
      <c r="F6" s="29"/>
      <c r="G6" s="30"/>
      <c r="H6" s="29"/>
      <c r="I6" s="30"/>
      <c r="J6" s="29"/>
      <c r="K6" s="30"/>
      <c r="L6" s="29"/>
      <c r="M6" s="30"/>
      <c r="N6" s="29">
        <v>2</v>
      </c>
      <c r="O6" s="30"/>
      <c r="P6" s="29"/>
      <c r="Q6" s="30"/>
      <c r="R6" s="29"/>
      <c r="S6" s="61"/>
      <c r="T6" s="30"/>
      <c r="U6" s="29">
        <v>50</v>
      </c>
      <c r="V6" s="30">
        <v>50</v>
      </c>
      <c r="W6" s="29"/>
      <c r="X6" s="30">
        <v>2</v>
      </c>
      <c r="Y6" s="29">
        <v>2</v>
      </c>
      <c r="Z6" s="61"/>
      <c r="AA6" s="30"/>
      <c r="AB6" s="29">
        <v>2</v>
      </c>
      <c r="AC6" s="30"/>
      <c r="AD6" s="33">
        <v>0.010416666666666666</v>
      </c>
      <c r="AE6" s="248">
        <f>AD6-E6</f>
        <v>0.002083333333333333</v>
      </c>
      <c r="AF6" s="248">
        <f>TIME(,,SUM(F6:AC8))</f>
        <v>0.0013425925925925925</v>
      </c>
      <c r="AG6" s="248">
        <f>AF6+AE6</f>
        <v>0.003425925925925925</v>
      </c>
      <c r="AH6" s="249">
        <f>RANK(AG6,AG$3:AG$47,1)</f>
        <v>11</v>
      </c>
    </row>
    <row r="7" spans="1:34" ht="12.75" customHeight="1">
      <c r="A7" s="468"/>
      <c r="B7" s="132"/>
      <c r="C7" s="247"/>
      <c r="D7" s="129" t="s">
        <v>176</v>
      </c>
      <c r="E7" s="130"/>
      <c r="F7" s="19"/>
      <c r="G7" s="21"/>
      <c r="H7" s="19"/>
      <c r="I7" s="21"/>
      <c r="J7" s="19"/>
      <c r="K7" s="21"/>
      <c r="L7" s="19"/>
      <c r="M7" s="21"/>
      <c r="N7" s="19"/>
      <c r="O7" s="21"/>
      <c r="P7" s="19"/>
      <c r="Q7" s="21"/>
      <c r="R7" s="19"/>
      <c r="S7" s="124"/>
      <c r="T7" s="21"/>
      <c r="U7" s="19"/>
      <c r="V7" s="21">
        <v>2</v>
      </c>
      <c r="W7" s="19"/>
      <c r="X7" s="21">
        <v>2</v>
      </c>
      <c r="Y7" s="19"/>
      <c r="Z7" s="124"/>
      <c r="AA7" s="21"/>
      <c r="AB7" s="19"/>
      <c r="AC7" s="21"/>
      <c r="AD7" s="20"/>
      <c r="AE7" s="248"/>
      <c r="AF7" s="248"/>
      <c r="AG7" s="248"/>
      <c r="AH7" s="249" t="e">
        <f>RANK(AG7,$AG$3:$AG$50,1)</f>
        <v>#N/A</v>
      </c>
    </row>
    <row r="8" spans="1:34" ht="12.75" customHeight="1">
      <c r="A8" s="468"/>
      <c r="B8" s="38"/>
      <c r="C8" s="247"/>
      <c r="D8" s="131" t="s">
        <v>36</v>
      </c>
      <c r="E8" s="40"/>
      <c r="F8" s="41">
        <v>2</v>
      </c>
      <c r="G8" s="42"/>
      <c r="H8" s="41">
        <v>2</v>
      </c>
      <c r="I8" s="42"/>
      <c r="J8" s="41"/>
      <c r="K8" s="42"/>
      <c r="L8" s="41"/>
      <c r="M8" s="42"/>
      <c r="N8" s="41"/>
      <c r="O8" s="42"/>
      <c r="P8" s="41"/>
      <c r="Q8" s="42"/>
      <c r="R8" s="41"/>
      <c r="S8" s="64"/>
      <c r="T8" s="42"/>
      <c r="U8" s="41"/>
      <c r="V8" s="42"/>
      <c r="W8" s="41"/>
      <c r="X8" s="42"/>
      <c r="Y8" s="41"/>
      <c r="Z8" s="64"/>
      <c r="AA8" s="42"/>
      <c r="AB8" s="41"/>
      <c r="AC8" s="42"/>
      <c r="AD8" s="55"/>
      <c r="AE8" s="248"/>
      <c r="AF8" s="248"/>
      <c r="AG8" s="248"/>
      <c r="AH8" s="249" t="e">
        <f>RANK(AG8,$AG$3:$AG$50,1)</f>
        <v>#N/A</v>
      </c>
    </row>
    <row r="9" spans="1:34" ht="12.75" customHeight="1">
      <c r="A9" s="468"/>
      <c r="B9" s="25" t="s">
        <v>38</v>
      </c>
      <c r="C9" s="247" t="s">
        <v>7</v>
      </c>
      <c r="D9" s="127" t="s">
        <v>174</v>
      </c>
      <c r="E9" s="28">
        <v>0.009722222222222222</v>
      </c>
      <c r="F9" s="29"/>
      <c r="G9" s="30"/>
      <c r="H9" s="29"/>
      <c r="I9" s="30"/>
      <c r="J9" s="29"/>
      <c r="K9" s="30"/>
      <c r="L9" s="29"/>
      <c r="M9" s="30"/>
      <c r="N9" s="29"/>
      <c r="O9" s="30"/>
      <c r="P9" s="29"/>
      <c r="Q9" s="30"/>
      <c r="R9" s="29"/>
      <c r="S9" s="61"/>
      <c r="T9" s="30"/>
      <c r="U9" s="29"/>
      <c r="V9" s="30"/>
      <c r="W9" s="29"/>
      <c r="X9" s="30"/>
      <c r="Y9" s="29"/>
      <c r="Z9" s="61"/>
      <c r="AA9" s="30">
        <v>2</v>
      </c>
      <c r="AB9" s="29"/>
      <c r="AC9" s="30"/>
      <c r="AD9" s="33">
        <v>0.01175925925925926</v>
      </c>
      <c r="AE9" s="248">
        <f>AD9-E9</f>
        <v>0.002037037037037037</v>
      </c>
      <c r="AF9" s="248">
        <f>TIME(,,SUM(F9:AC11))</f>
        <v>9.259259259259259E-05</v>
      </c>
      <c r="AG9" s="248">
        <f>AF9+AE9</f>
        <v>0.0021296296296296293</v>
      </c>
      <c r="AH9" s="249">
        <f>RANK(AG9,AG$3:AG$47,1)</f>
        <v>1</v>
      </c>
    </row>
    <row r="10" spans="1:34" ht="12.75" customHeight="1">
      <c r="A10" s="468"/>
      <c r="B10" s="132"/>
      <c r="C10" s="247"/>
      <c r="D10" s="129" t="s">
        <v>90</v>
      </c>
      <c r="E10" s="130"/>
      <c r="F10" s="19"/>
      <c r="G10" s="21"/>
      <c r="H10" s="19"/>
      <c r="I10" s="21"/>
      <c r="J10" s="19"/>
      <c r="K10" s="21"/>
      <c r="L10" s="19"/>
      <c r="M10" s="21"/>
      <c r="N10" s="19"/>
      <c r="O10" s="21"/>
      <c r="P10" s="19"/>
      <c r="Q10" s="21"/>
      <c r="R10" s="19"/>
      <c r="S10" s="124"/>
      <c r="T10" s="21">
        <v>2</v>
      </c>
      <c r="U10" s="19"/>
      <c r="V10" s="21"/>
      <c r="W10" s="19"/>
      <c r="X10" s="21"/>
      <c r="Y10" s="19"/>
      <c r="Z10" s="124">
        <v>2</v>
      </c>
      <c r="AA10" s="21"/>
      <c r="AB10" s="19"/>
      <c r="AC10" s="21"/>
      <c r="AD10" s="20"/>
      <c r="AE10" s="248"/>
      <c r="AF10" s="248"/>
      <c r="AG10" s="248"/>
      <c r="AH10" s="249" t="e">
        <f>RANK(AG10,$AG$3:$AG$50,1)</f>
        <v>#N/A</v>
      </c>
    </row>
    <row r="11" spans="1:37" ht="12.75" customHeight="1">
      <c r="A11" s="468"/>
      <c r="B11" s="38"/>
      <c r="C11" s="247"/>
      <c r="D11" s="131" t="s">
        <v>87</v>
      </c>
      <c r="E11" s="40"/>
      <c r="F11" s="41"/>
      <c r="G11" s="42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1"/>
      <c r="S11" s="64"/>
      <c r="T11" s="42"/>
      <c r="U11" s="41"/>
      <c r="V11" s="42"/>
      <c r="W11" s="41"/>
      <c r="X11" s="42"/>
      <c r="Y11" s="41"/>
      <c r="Z11" s="64">
        <v>2</v>
      </c>
      <c r="AA11" s="42"/>
      <c r="AB11" s="41"/>
      <c r="AC11" s="42"/>
      <c r="AD11" s="55"/>
      <c r="AE11" s="248"/>
      <c r="AF11" s="248"/>
      <c r="AG11" s="248"/>
      <c r="AH11" s="249" t="e">
        <f>RANK(AG11,$AG$3:$AG$50,1)</f>
        <v>#N/A</v>
      </c>
      <c r="AK11" s="463"/>
    </row>
    <row r="12" spans="1:37" ht="12.75" customHeight="1">
      <c r="A12" s="468"/>
      <c r="B12" s="25" t="s">
        <v>112</v>
      </c>
      <c r="C12" s="247" t="s">
        <v>7</v>
      </c>
      <c r="D12" s="127" t="s">
        <v>115</v>
      </c>
      <c r="E12" s="28">
        <v>0.011111111111111112</v>
      </c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30"/>
      <c r="R12" s="29"/>
      <c r="S12" s="61"/>
      <c r="T12" s="30"/>
      <c r="U12" s="29"/>
      <c r="V12" s="30">
        <v>2</v>
      </c>
      <c r="W12" s="29">
        <v>2</v>
      </c>
      <c r="X12" s="30"/>
      <c r="Y12" s="29"/>
      <c r="Z12" s="61"/>
      <c r="AA12" s="30"/>
      <c r="AB12" s="29"/>
      <c r="AC12" s="30"/>
      <c r="AD12" s="33">
        <v>0.013483796296296298</v>
      </c>
      <c r="AE12" s="248">
        <f>AD12-E12</f>
        <v>0.002372685185185186</v>
      </c>
      <c r="AF12" s="248">
        <f>TIME(,,SUM(F12:AC14))</f>
        <v>0.00020833333333333335</v>
      </c>
      <c r="AG12" s="248">
        <f>AF12+AE12</f>
        <v>0.0025810185185185194</v>
      </c>
      <c r="AH12" s="249">
        <f>RANK(AG12,AG$3:AG$47,1)</f>
        <v>4</v>
      </c>
      <c r="AK12" s="463"/>
    </row>
    <row r="13" spans="1:37" ht="12.75" customHeight="1">
      <c r="A13" s="468"/>
      <c r="B13" s="132"/>
      <c r="C13" s="247"/>
      <c r="D13" s="129" t="s">
        <v>117</v>
      </c>
      <c r="E13" s="130"/>
      <c r="F13" s="19"/>
      <c r="G13" s="21"/>
      <c r="H13" s="19"/>
      <c r="I13" s="21"/>
      <c r="J13" s="19"/>
      <c r="K13" s="21"/>
      <c r="L13" s="19"/>
      <c r="M13" s="21"/>
      <c r="N13" s="19">
        <v>2</v>
      </c>
      <c r="O13" s="21"/>
      <c r="P13" s="19"/>
      <c r="Q13" s="21"/>
      <c r="R13" s="19"/>
      <c r="S13" s="124"/>
      <c r="T13" s="21"/>
      <c r="U13" s="19"/>
      <c r="V13" s="21"/>
      <c r="W13" s="19">
        <v>2</v>
      </c>
      <c r="X13" s="21">
        <v>2</v>
      </c>
      <c r="Y13" s="19"/>
      <c r="Z13" s="124"/>
      <c r="AA13" s="21">
        <v>2</v>
      </c>
      <c r="AB13" s="19"/>
      <c r="AC13" s="21"/>
      <c r="AD13" s="20"/>
      <c r="AE13" s="248"/>
      <c r="AF13" s="248"/>
      <c r="AG13" s="248"/>
      <c r="AH13" s="249" t="e">
        <f>RANK(AG13,$AG$3:$AG$50,1)</f>
        <v>#N/A</v>
      </c>
      <c r="AK13" s="463"/>
    </row>
    <row r="14" spans="1:37" ht="12.75" customHeight="1">
      <c r="A14" s="468"/>
      <c r="B14" s="38"/>
      <c r="C14" s="247"/>
      <c r="D14" s="131" t="s">
        <v>209</v>
      </c>
      <c r="E14" s="40"/>
      <c r="F14" s="41"/>
      <c r="G14" s="42"/>
      <c r="H14" s="41"/>
      <c r="I14" s="42"/>
      <c r="J14" s="41"/>
      <c r="K14" s="42"/>
      <c r="L14" s="41"/>
      <c r="M14" s="42">
        <v>2</v>
      </c>
      <c r="N14" s="41"/>
      <c r="O14" s="42"/>
      <c r="P14" s="41"/>
      <c r="Q14" s="42"/>
      <c r="R14" s="41"/>
      <c r="S14" s="64">
        <v>2</v>
      </c>
      <c r="T14" s="42">
        <v>2</v>
      </c>
      <c r="U14" s="41"/>
      <c r="V14" s="42"/>
      <c r="W14" s="41"/>
      <c r="X14" s="42"/>
      <c r="Y14" s="41"/>
      <c r="Z14" s="64"/>
      <c r="AA14" s="42"/>
      <c r="AB14" s="41"/>
      <c r="AC14" s="42"/>
      <c r="AD14" s="55"/>
      <c r="AE14" s="248"/>
      <c r="AF14" s="248"/>
      <c r="AG14" s="248"/>
      <c r="AH14" s="249" t="e">
        <f>RANK(AG14,$AG$3:$AG$50,1)</f>
        <v>#N/A</v>
      </c>
      <c r="AK14" s="463"/>
    </row>
    <row r="15" spans="1:37" ht="12.75" customHeight="1">
      <c r="A15" s="468"/>
      <c r="B15" s="25" t="s">
        <v>287</v>
      </c>
      <c r="C15" s="247" t="s">
        <v>7</v>
      </c>
      <c r="D15" s="127" t="s">
        <v>126</v>
      </c>
      <c r="E15" s="28">
        <v>0.0125</v>
      </c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30"/>
      <c r="R15" s="29"/>
      <c r="S15" s="61"/>
      <c r="T15" s="30"/>
      <c r="U15" s="29"/>
      <c r="V15" s="30"/>
      <c r="W15" s="29"/>
      <c r="X15" s="30"/>
      <c r="Y15" s="29"/>
      <c r="Z15" s="61">
        <v>2</v>
      </c>
      <c r="AA15" s="30"/>
      <c r="AB15" s="29"/>
      <c r="AC15" s="30"/>
      <c r="AD15" s="33">
        <v>0.014780092592592595</v>
      </c>
      <c r="AE15" s="248">
        <f>AD15-E15</f>
        <v>0.002280092592592594</v>
      </c>
      <c r="AF15" s="248">
        <f>TIME(,,SUM(F15:AC17))</f>
        <v>6.944444444444444E-05</v>
      </c>
      <c r="AG15" s="248">
        <f>AF15+AE15</f>
        <v>0.0023495370370370384</v>
      </c>
      <c r="AH15" s="249">
        <f>RANK(AG15,AG$3:AG$47,1)</f>
        <v>3</v>
      </c>
      <c r="AK15" s="463"/>
    </row>
    <row r="16" spans="1:37" ht="12.75" customHeight="1">
      <c r="A16" s="468"/>
      <c r="B16" s="132"/>
      <c r="C16" s="247"/>
      <c r="D16" s="129" t="s">
        <v>211</v>
      </c>
      <c r="E16" s="130"/>
      <c r="F16" s="19"/>
      <c r="G16" s="21"/>
      <c r="H16" s="19"/>
      <c r="I16" s="21"/>
      <c r="J16" s="19"/>
      <c r="K16" s="21"/>
      <c r="L16" s="19"/>
      <c r="M16" s="21"/>
      <c r="N16" s="19"/>
      <c r="O16" s="21"/>
      <c r="P16" s="19"/>
      <c r="Q16" s="21"/>
      <c r="R16" s="19"/>
      <c r="S16" s="124"/>
      <c r="T16" s="21"/>
      <c r="U16" s="19"/>
      <c r="V16" s="21"/>
      <c r="W16" s="19"/>
      <c r="X16" s="21"/>
      <c r="Y16" s="19"/>
      <c r="Z16" s="124">
        <v>2</v>
      </c>
      <c r="AA16" s="21"/>
      <c r="AB16" s="19"/>
      <c r="AC16" s="21"/>
      <c r="AD16" s="20"/>
      <c r="AE16" s="248"/>
      <c r="AF16" s="248"/>
      <c r="AG16" s="248"/>
      <c r="AH16" s="249" t="e">
        <f>RANK(AG16,$AG$3:$AG$50,1)</f>
        <v>#N/A</v>
      </c>
      <c r="AK16" s="463"/>
    </row>
    <row r="17" spans="1:37" ht="12.75" customHeight="1">
      <c r="A17" s="468"/>
      <c r="B17" s="38"/>
      <c r="C17" s="247"/>
      <c r="D17" s="131" t="s">
        <v>124</v>
      </c>
      <c r="E17" s="40"/>
      <c r="F17" s="41"/>
      <c r="G17" s="42"/>
      <c r="H17" s="41"/>
      <c r="I17" s="42"/>
      <c r="J17" s="41"/>
      <c r="K17" s="42"/>
      <c r="L17" s="41"/>
      <c r="M17" s="42"/>
      <c r="N17" s="41"/>
      <c r="O17" s="42"/>
      <c r="P17" s="41"/>
      <c r="Q17" s="42"/>
      <c r="R17" s="41"/>
      <c r="S17" s="64"/>
      <c r="T17" s="42"/>
      <c r="U17" s="41"/>
      <c r="V17" s="42"/>
      <c r="W17" s="41"/>
      <c r="X17" s="42"/>
      <c r="Y17" s="41">
        <v>2</v>
      </c>
      <c r="Z17" s="64"/>
      <c r="AA17" s="42"/>
      <c r="AB17" s="41"/>
      <c r="AC17" s="42"/>
      <c r="AD17" s="55"/>
      <c r="AE17" s="248"/>
      <c r="AF17" s="248"/>
      <c r="AG17" s="248"/>
      <c r="AH17" s="249" t="e">
        <f>RANK(AG17,$AG$3:$AG$50,1)</f>
        <v>#N/A</v>
      </c>
      <c r="AK17" s="463"/>
    </row>
    <row r="18" spans="1:37" ht="12.75" customHeight="1">
      <c r="A18" s="468"/>
      <c r="B18" s="25" t="s">
        <v>152</v>
      </c>
      <c r="C18" s="247" t="s">
        <v>7</v>
      </c>
      <c r="D18" s="127" t="s">
        <v>150</v>
      </c>
      <c r="E18" s="28">
        <v>0.015277777777777777</v>
      </c>
      <c r="F18" s="29">
        <v>2</v>
      </c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30"/>
      <c r="R18" s="29"/>
      <c r="S18" s="61"/>
      <c r="T18" s="30">
        <v>2</v>
      </c>
      <c r="U18" s="29"/>
      <c r="V18" s="30">
        <v>2</v>
      </c>
      <c r="W18" s="29">
        <v>2</v>
      </c>
      <c r="X18" s="30">
        <v>2</v>
      </c>
      <c r="Y18" s="29"/>
      <c r="Z18" s="61">
        <v>2</v>
      </c>
      <c r="AA18" s="30"/>
      <c r="AB18" s="29"/>
      <c r="AC18" s="30"/>
      <c r="AD18" s="33">
        <v>0.018229166666666668</v>
      </c>
      <c r="AE18" s="248">
        <f>AD18-E18</f>
        <v>0.0029513888888888905</v>
      </c>
      <c r="AF18" s="248">
        <f>TIME(,,SUM(F18:AC20))</f>
        <v>0.0014814814814814814</v>
      </c>
      <c r="AG18" s="248">
        <f>AF18+AE18</f>
        <v>0.004432870370370372</v>
      </c>
      <c r="AH18" s="249">
        <f>RANK(AG18,AG$3:AG$47,1)</f>
        <v>12</v>
      </c>
      <c r="AK18" s="463"/>
    </row>
    <row r="19" spans="1:37" ht="12.75" customHeight="1">
      <c r="A19" s="468"/>
      <c r="B19" s="132"/>
      <c r="C19" s="247"/>
      <c r="D19" s="129" t="s">
        <v>130</v>
      </c>
      <c r="E19" s="130"/>
      <c r="F19" s="19">
        <v>2</v>
      </c>
      <c r="G19" s="21"/>
      <c r="H19" s="19">
        <v>2</v>
      </c>
      <c r="I19" s="21"/>
      <c r="J19" s="19"/>
      <c r="K19" s="21"/>
      <c r="L19" s="19"/>
      <c r="M19" s="21">
        <v>2</v>
      </c>
      <c r="N19" s="19"/>
      <c r="O19" s="21"/>
      <c r="P19" s="19"/>
      <c r="Q19" s="21"/>
      <c r="R19" s="19"/>
      <c r="S19" s="124"/>
      <c r="T19" s="21"/>
      <c r="U19" s="19"/>
      <c r="V19" s="21">
        <v>2</v>
      </c>
      <c r="W19" s="19">
        <v>2</v>
      </c>
      <c r="X19" s="21"/>
      <c r="Y19" s="19"/>
      <c r="Z19" s="124">
        <v>2</v>
      </c>
      <c r="AA19" s="21"/>
      <c r="AB19" s="19"/>
      <c r="AC19" s="21"/>
      <c r="AD19" s="20"/>
      <c r="AE19" s="248"/>
      <c r="AF19" s="248"/>
      <c r="AG19" s="248"/>
      <c r="AH19" s="249" t="e">
        <f>RANK(AG19,$AG$3:$AG$50,1)</f>
        <v>#N/A</v>
      </c>
      <c r="AK19" s="463"/>
    </row>
    <row r="20" spans="1:37" ht="12.75" customHeight="1">
      <c r="A20" s="468"/>
      <c r="B20" s="38"/>
      <c r="C20" s="247"/>
      <c r="D20" s="131" t="s">
        <v>153</v>
      </c>
      <c r="E20" s="40"/>
      <c r="F20" s="41"/>
      <c r="G20" s="42"/>
      <c r="H20" s="41"/>
      <c r="I20" s="42"/>
      <c r="J20" s="41"/>
      <c r="K20" s="42"/>
      <c r="L20" s="41"/>
      <c r="M20" s="42"/>
      <c r="N20" s="41"/>
      <c r="O20" s="42"/>
      <c r="P20" s="41"/>
      <c r="Q20" s="42"/>
      <c r="R20" s="41">
        <v>2</v>
      </c>
      <c r="S20" s="64"/>
      <c r="T20" s="42"/>
      <c r="U20" s="41"/>
      <c r="V20" s="42">
        <v>50</v>
      </c>
      <c r="W20" s="41">
        <v>2</v>
      </c>
      <c r="X20" s="42"/>
      <c r="Y20" s="41">
        <v>50</v>
      </c>
      <c r="Z20" s="64"/>
      <c r="AA20" s="42"/>
      <c r="AB20" s="41"/>
      <c r="AC20" s="42"/>
      <c r="AD20" s="55"/>
      <c r="AE20" s="248"/>
      <c r="AF20" s="248"/>
      <c r="AG20" s="248"/>
      <c r="AH20" s="249" t="e">
        <f>RANK(AG20,$AG$3:$AG$50,1)</f>
        <v>#N/A</v>
      </c>
      <c r="AK20" s="463"/>
    </row>
    <row r="21" spans="1:37" ht="12.75" customHeight="1">
      <c r="A21" s="468"/>
      <c r="B21" s="25" t="s">
        <v>192</v>
      </c>
      <c r="C21" s="247" t="s">
        <v>7</v>
      </c>
      <c r="D21" s="127" t="s">
        <v>190</v>
      </c>
      <c r="E21" s="28">
        <v>0.016666666666666666</v>
      </c>
      <c r="F21" s="29"/>
      <c r="G21" s="30"/>
      <c r="H21" s="29"/>
      <c r="I21" s="30"/>
      <c r="J21" s="29"/>
      <c r="K21" s="30"/>
      <c r="L21" s="29">
        <v>2</v>
      </c>
      <c r="M21" s="30"/>
      <c r="N21" s="29"/>
      <c r="O21" s="30">
        <v>2</v>
      </c>
      <c r="P21" s="29"/>
      <c r="Q21" s="30"/>
      <c r="R21" s="29"/>
      <c r="S21" s="61"/>
      <c r="T21" s="30">
        <v>2</v>
      </c>
      <c r="U21" s="29"/>
      <c r="V21" s="30"/>
      <c r="W21" s="29"/>
      <c r="X21" s="30"/>
      <c r="Y21" s="29"/>
      <c r="Z21" s="61">
        <v>2</v>
      </c>
      <c r="AA21" s="30">
        <v>2</v>
      </c>
      <c r="AB21" s="29"/>
      <c r="AC21" s="30"/>
      <c r="AD21" s="33">
        <v>0.019050925925925926</v>
      </c>
      <c r="AE21" s="248">
        <f>AD21-E21</f>
        <v>0.0023842592592592596</v>
      </c>
      <c r="AF21" s="248">
        <f>TIME(,,SUM(F21:AC23))</f>
        <v>0.00030092592592592595</v>
      </c>
      <c r="AG21" s="248">
        <f>AF21+AE21</f>
        <v>0.0026851851851851854</v>
      </c>
      <c r="AH21" s="249">
        <f>RANK(AG21,AG$3:AG$47,1)</f>
        <v>6</v>
      </c>
      <c r="AK21" s="463"/>
    </row>
    <row r="22" spans="1:37" ht="12.75" customHeight="1">
      <c r="A22" s="468"/>
      <c r="B22" s="132"/>
      <c r="C22" s="247"/>
      <c r="D22" s="129" t="s">
        <v>54</v>
      </c>
      <c r="E22" s="130"/>
      <c r="F22" s="19"/>
      <c r="G22" s="21"/>
      <c r="H22" s="19"/>
      <c r="I22" s="21">
        <v>2</v>
      </c>
      <c r="J22" s="19">
        <v>2</v>
      </c>
      <c r="K22" s="21"/>
      <c r="L22" s="19">
        <v>2</v>
      </c>
      <c r="M22" s="21"/>
      <c r="N22" s="19"/>
      <c r="O22" s="21"/>
      <c r="P22" s="19"/>
      <c r="Q22" s="21"/>
      <c r="R22" s="29"/>
      <c r="S22" s="61"/>
      <c r="T22" s="21"/>
      <c r="U22" s="19"/>
      <c r="V22" s="21"/>
      <c r="W22" s="19">
        <v>2</v>
      </c>
      <c r="X22" s="21">
        <v>2</v>
      </c>
      <c r="Y22" s="19">
        <v>2</v>
      </c>
      <c r="Z22" s="124"/>
      <c r="AA22" s="21"/>
      <c r="AB22" s="19"/>
      <c r="AC22" s="21"/>
      <c r="AD22" s="20"/>
      <c r="AE22" s="248"/>
      <c r="AF22" s="248"/>
      <c r="AG22" s="248"/>
      <c r="AH22" s="249" t="e">
        <f>RANK(AG22,$AG$3:$AG$50,1)</f>
        <v>#N/A</v>
      </c>
      <c r="AK22" s="463"/>
    </row>
    <row r="23" spans="1:37" ht="12.75" customHeight="1">
      <c r="A23" s="468"/>
      <c r="B23" s="133"/>
      <c r="C23" s="247"/>
      <c r="D23" s="131" t="s">
        <v>59</v>
      </c>
      <c r="E23" s="40"/>
      <c r="F23" s="41"/>
      <c r="G23" s="42"/>
      <c r="H23" s="41"/>
      <c r="I23" s="42"/>
      <c r="J23" s="41"/>
      <c r="K23" s="42"/>
      <c r="L23" s="41">
        <v>2</v>
      </c>
      <c r="M23" s="42"/>
      <c r="N23" s="41"/>
      <c r="O23" s="42"/>
      <c r="P23" s="41"/>
      <c r="Q23" s="42"/>
      <c r="R23" s="41"/>
      <c r="S23" s="64"/>
      <c r="T23" s="42"/>
      <c r="U23" s="41"/>
      <c r="V23" s="42"/>
      <c r="W23" s="41"/>
      <c r="X23" s="42"/>
      <c r="Y23" s="41"/>
      <c r="Z23" s="64">
        <v>2</v>
      </c>
      <c r="AA23" s="42"/>
      <c r="AB23" s="41"/>
      <c r="AC23" s="42"/>
      <c r="AD23" s="55"/>
      <c r="AE23" s="248"/>
      <c r="AF23" s="248"/>
      <c r="AG23" s="248"/>
      <c r="AH23" s="249" t="e">
        <f>RANK(AG23,$AG$3:$AG$50,1)</f>
        <v>#N/A</v>
      </c>
      <c r="AK23" s="463"/>
    </row>
    <row r="24" spans="1:37" ht="12.75" customHeight="1">
      <c r="A24" s="468"/>
      <c r="B24" s="25" t="s">
        <v>288</v>
      </c>
      <c r="C24" s="247"/>
      <c r="D24" s="127" t="s">
        <v>128</v>
      </c>
      <c r="E24" s="28">
        <v>0.02170138888888889</v>
      </c>
      <c r="F24" s="29"/>
      <c r="G24" s="30"/>
      <c r="H24" s="29"/>
      <c r="I24" s="30"/>
      <c r="J24" s="29">
        <v>2</v>
      </c>
      <c r="K24" s="30"/>
      <c r="L24" s="29"/>
      <c r="M24" s="30">
        <v>2</v>
      </c>
      <c r="N24" s="29">
        <v>2</v>
      </c>
      <c r="O24" s="30"/>
      <c r="P24" s="29"/>
      <c r="Q24" s="30"/>
      <c r="R24" s="29"/>
      <c r="S24" s="61"/>
      <c r="T24" s="30">
        <v>2</v>
      </c>
      <c r="U24" s="29"/>
      <c r="V24" s="30"/>
      <c r="W24" s="29">
        <v>2</v>
      </c>
      <c r="X24" s="30">
        <v>50</v>
      </c>
      <c r="Y24" s="29">
        <v>2</v>
      </c>
      <c r="Z24" s="61">
        <v>2</v>
      </c>
      <c r="AA24" s="30"/>
      <c r="AB24" s="29"/>
      <c r="AC24" s="30"/>
      <c r="AD24" s="33">
        <v>0.02414351851851852</v>
      </c>
      <c r="AE24" s="248">
        <f>AD24-E24</f>
        <v>0.0024421296296296274</v>
      </c>
      <c r="AF24" s="248">
        <f aca="true" t="shared" si="0" ref="AF24:AF47">TIME(,,SUM(F24:AC26))</f>
        <v>0.0009490740740740741</v>
      </c>
      <c r="AG24" s="248">
        <f>AF24+AE24</f>
        <v>0.0033912037037037014</v>
      </c>
      <c r="AH24" s="249">
        <f>RANK(AG24,AG$3:AG$47,1)</f>
        <v>10</v>
      </c>
      <c r="AK24" s="463"/>
    </row>
    <row r="25" spans="1:37" ht="12.75" customHeight="1">
      <c r="A25" s="468"/>
      <c r="B25" s="132"/>
      <c r="C25" s="247"/>
      <c r="D25" s="129" t="s">
        <v>134</v>
      </c>
      <c r="E25" s="130"/>
      <c r="F25" s="19"/>
      <c r="G25" s="21"/>
      <c r="H25" s="19">
        <v>2</v>
      </c>
      <c r="I25" s="21"/>
      <c r="J25" s="19"/>
      <c r="K25" s="21"/>
      <c r="L25" s="19"/>
      <c r="M25" s="21"/>
      <c r="N25" s="19"/>
      <c r="O25" s="21"/>
      <c r="P25" s="19"/>
      <c r="Q25" s="21"/>
      <c r="R25" s="19"/>
      <c r="S25" s="124"/>
      <c r="T25" s="21"/>
      <c r="U25" s="19"/>
      <c r="V25" s="21"/>
      <c r="W25" s="19">
        <v>2</v>
      </c>
      <c r="X25" s="21"/>
      <c r="Y25" s="19">
        <v>2</v>
      </c>
      <c r="Z25" s="124">
        <v>2</v>
      </c>
      <c r="AA25" s="21">
        <v>2</v>
      </c>
      <c r="AB25" s="19"/>
      <c r="AC25" s="21"/>
      <c r="AD25" s="20"/>
      <c r="AE25" s="248"/>
      <c r="AF25" s="248">
        <f t="shared" si="0"/>
        <v>0.00034722222222222224</v>
      </c>
      <c r="AG25" s="248"/>
      <c r="AH25" s="249" t="e">
        <f>RANK(AG25,$AG$3:$AG$50,1)</f>
        <v>#N/A</v>
      </c>
      <c r="AK25" s="463"/>
    </row>
    <row r="26" spans="1:37" ht="12.75" customHeight="1">
      <c r="A26" s="468"/>
      <c r="B26" s="38"/>
      <c r="C26" s="247"/>
      <c r="D26" s="131" t="s">
        <v>132</v>
      </c>
      <c r="E26" s="40"/>
      <c r="F26" s="41"/>
      <c r="G26" s="42"/>
      <c r="H26" s="41">
        <v>2</v>
      </c>
      <c r="I26" s="42"/>
      <c r="J26" s="41"/>
      <c r="K26" s="42"/>
      <c r="L26" s="41"/>
      <c r="M26" s="42"/>
      <c r="N26" s="41"/>
      <c r="O26" s="42"/>
      <c r="P26" s="41"/>
      <c r="Q26" s="42"/>
      <c r="R26" s="41"/>
      <c r="S26" s="64"/>
      <c r="T26" s="42">
        <v>2</v>
      </c>
      <c r="U26" s="41"/>
      <c r="V26" s="42"/>
      <c r="W26" s="41"/>
      <c r="X26" s="42"/>
      <c r="Y26" s="41">
        <v>2</v>
      </c>
      <c r="Z26" s="64"/>
      <c r="AA26" s="42">
        <v>2</v>
      </c>
      <c r="AB26" s="41"/>
      <c r="AC26" s="42"/>
      <c r="AD26" s="55"/>
      <c r="AE26" s="248"/>
      <c r="AF26" s="248">
        <f t="shared" si="0"/>
        <v>0.00023148148148148146</v>
      </c>
      <c r="AG26" s="248"/>
      <c r="AH26" s="249" t="e">
        <f>RANK(AG26,$AG$3:$AG$50,1)</f>
        <v>#N/A</v>
      </c>
      <c r="AK26" s="463"/>
    </row>
    <row r="27" spans="1:37" ht="12.75" customHeight="1">
      <c r="A27" s="468"/>
      <c r="B27" s="25" t="s">
        <v>49</v>
      </c>
      <c r="C27" s="247" t="s">
        <v>7</v>
      </c>
      <c r="D27" s="127" t="s">
        <v>188</v>
      </c>
      <c r="E27" s="28">
        <v>0.02291666666666667</v>
      </c>
      <c r="F27" s="29">
        <v>2</v>
      </c>
      <c r="G27" s="30"/>
      <c r="H27" s="29"/>
      <c r="I27" s="30"/>
      <c r="J27" s="29"/>
      <c r="K27" s="30"/>
      <c r="L27" s="29"/>
      <c r="M27" s="30"/>
      <c r="N27" s="29"/>
      <c r="O27" s="30"/>
      <c r="P27" s="29"/>
      <c r="Q27" s="30"/>
      <c r="R27" s="29"/>
      <c r="S27" s="61">
        <v>2</v>
      </c>
      <c r="T27" s="30"/>
      <c r="U27" s="29"/>
      <c r="V27" s="30"/>
      <c r="W27" s="29">
        <v>2</v>
      </c>
      <c r="X27" s="30">
        <v>2</v>
      </c>
      <c r="Y27" s="29"/>
      <c r="Z27" s="61">
        <v>2</v>
      </c>
      <c r="AA27" s="30"/>
      <c r="AB27" s="29">
        <v>2</v>
      </c>
      <c r="AC27" s="30"/>
      <c r="AD27" s="33">
        <v>0.025381944444444443</v>
      </c>
      <c r="AE27" s="248">
        <f aca="true" t="shared" si="1" ref="AE27:AE47">AD27-E27</f>
        <v>0.0024652777777777746</v>
      </c>
      <c r="AF27" s="248">
        <f t="shared" si="0"/>
        <v>0.00016203703703703703</v>
      </c>
      <c r="AG27" s="248">
        <f>AF27+AE27</f>
        <v>0.0026273148148148115</v>
      </c>
      <c r="AH27" s="249">
        <f>RANK(AG27,AG$3:AG$47,1)</f>
        <v>5</v>
      </c>
      <c r="AK27" s="463"/>
    </row>
    <row r="28" spans="1:37" ht="12.75" customHeight="1">
      <c r="A28" s="468"/>
      <c r="B28" s="132"/>
      <c r="C28" s="247"/>
      <c r="D28" s="129" t="s">
        <v>47</v>
      </c>
      <c r="E28" s="130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124"/>
      <c r="T28" s="21"/>
      <c r="U28" s="19"/>
      <c r="V28" s="21"/>
      <c r="W28" s="19"/>
      <c r="X28" s="21"/>
      <c r="Y28" s="19"/>
      <c r="Z28" s="124"/>
      <c r="AA28" s="21"/>
      <c r="AB28" s="19"/>
      <c r="AC28" s="21"/>
      <c r="AD28" s="20"/>
      <c r="AE28" s="248">
        <f t="shared" si="1"/>
        <v>0</v>
      </c>
      <c r="AF28" s="248">
        <f t="shared" si="0"/>
        <v>0.000625</v>
      </c>
      <c r="AG28" s="248"/>
      <c r="AH28" s="249" t="e">
        <f>RANK(AG28,$AG$3:$AG$50,1)</f>
        <v>#N/A</v>
      </c>
      <c r="AK28" s="463"/>
    </row>
    <row r="29" spans="1:37" ht="12.75" customHeight="1">
      <c r="A29" s="468"/>
      <c r="B29" s="38"/>
      <c r="C29" s="247"/>
      <c r="D29" s="131" t="s">
        <v>52</v>
      </c>
      <c r="E29" s="40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64"/>
      <c r="T29" s="42"/>
      <c r="U29" s="41"/>
      <c r="V29" s="42"/>
      <c r="W29" s="41"/>
      <c r="X29" s="42"/>
      <c r="Y29" s="41"/>
      <c r="Z29" s="64">
        <v>2</v>
      </c>
      <c r="AA29" s="42"/>
      <c r="AB29" s="41"/>
      <c r="AC29" s="42"/>
      <c r="AD29" s="55"/>
      <c r="AE29" s="248">
        <f t="shared" si="1"/>
        <v>0</v>
      </c>
      <c r="AF29" s="248">
        <f t="shared" si="0"/>
        <v>0.0018750000000000001</v>
      </c>
      <c r="AG29" s="248"/>
      <c r="AH29" s="249" t="e">
        <f>RANK(AG29,$AG$3:$AG$50,1)</f>
        <v>#N/A</v>
      </c>
      <c r="AK29" s="463"/>
    </row>
    <row r="30" spans="1:37" ht="12.75" customHeight="1">
      <c r="A30" s="468"/>
      <c r="B30" s="25" t="s">
        <v>29</v>
      </c>
      <c r="C30" s="247" t="s">
        <v>7</v>
      </c>
      <c r="D30" s="127" t="s">
        <v>182</v>
      </c>
      <c r="E30" s="28">
        <v>0.02395833333333333</v>
      </c>
      <c r="F30" s="29"/>
      <c r="G30" s="30"/>
      <c r="H30" s="29"/>
      <c r="I30" s="30"/>
      <c r="J30" s="29"/>
      <c r="K30" s="30"/>
      <c r="L30" s="29"/>
      <c r="M30" s="30"/>
      <c r="N30" s="29"/>
      <c r="O30" s="30"/>
      <c r="P30" s="29"/>
      <c r="Q30" s="30"/>
      <c r="R30" s="29"/>
      <c r="S30" s="61"/>
      <c r="T30" s="30"/>
      <c r="U30" s="29">
        <v>50</v>
      </c>
      <c r="V30" s="30"/>
      <c r="W30" s="29"/>
      <c r="X30" s="30"/>
      <c r="Y30" s="29">
        <v>2</v>
      </c>
      <c r="Z30" s="61"/>
      <c r="AA30" s="30"/>
      <c r="AB30" s="29"/>
      <c r="AC30" s="30"/>
      <c r="AD30" s="33">
        <v>0.026608796296296297</v>
      </c>
      <c r="AE30" s="248">
        <f t="shared" si="1"/>
        <v>0.0026504629629629656</v>
      </c>
      <c r="AF30" s="248">
        <f t="shared" si="0"/>
        <v>0.0018981481481481482</v>
      </c>
      <c r="AG30" s="248">
        <f>AF30+AE30</f>
        <v>0.0045486111111111135</v>
      </c>
      <c r="AH30" s="249">
        <f>RANK(AG30,AG$3:AG$47,1)</f>
        <v>13</v>
      </c>
      <c r="AK30" s="463"/>
    </row>
    <row r="31" spans="1:37" ht="12.75" customHeight="1">
      <c r="A31" s="468"/>
      <c r="B31" s="132"/>
      <c r="C31" s="247"/>
      <c r="D31" s="129" t="s">
        <v>32</v>
      </c>
      <c r="E31" s="130"/>
      <c r="F31" s="19"/>
      <c r="G31" s="21"/>
      <c r="H31" s="19"/>
      <c r="I31" s="21"/>
      <c r="J31" s="19"/>
      <c r="K31" s="21"/>
      <c r="L31" s="19"/>
      <c r="M31" s="21">
        <v>2</v>
      </c>
      <c r="N31" s="19"/>
      <c r="O31" s="21"/>
      <c r="P31" s="19"/>
      <c r="Q31" s="21"/>
      <c r="R31" s="19"/>
      <c r="S31" s="124"/>
      <c r="T31" s="21">
        <v>2</v>
      </c>
      <c r="U31" s="19">
        <v>2</v>
      </c>
      <c r="V31" s="21"/>
      <c r="W31" s="19">
        <v>2</v>
      </c>
      <c r="X31" s="21">
        <v>50</v>
      </c>
      <c r="Y31" s="19">
        <v>50</v>
      </c>
      <c r="Z31" s="124"/>
      <c r="AA31" s="21"/>
      <c r="AB31" s="19"/>
      <c r="AC31" s="21"/>
      <c r="AD31" s="20"/>
      <c r="AE31" s="248">
        <f t="shared" si="1"/>
        <v>0</v>
      </c>
      <c r="AF31" s="248">
        <f t="shared" si="0"/>
        <v>0.0014814814814814814</v>
      </c>
      <c r="AG31" s="248"/>
      <c r="AH31" s="249" t="e">
        <f>RANK(AG31,$AG$3:$AG$50,1)</f>
        <v>#N/A</v>
      </c>
      <c r="AK31" s="463"/>
    </row>
    <row r="32" spans="1:37" ht="12.75" customHeight="1">
      <c r="A32" s="468"/>
      <c r="B32" s="38"/>
      <c r="C32" s="247"/>
      <c r="D32" s="131" t="s">
        <v>27</v>
      </c>
      <c r="E32" s="40"/>
      <c r="F32" s="41"/>
      <c r="G32" s="42"/>
      <c r="H32" s="41"/>
      <c r="I32" s="42"/>
      <c r="J32" s="41"/>
      <c r="K32" s="42"/>
      <c r="L32" s="41">
        <v>2</v>
      </c>
      <c r="M32" s="42"/>
      <c r="N32" s="41"/>
      <c r="O32" s="42"/>
      <c r="P32" s="41"/>
      <c r="Q32" s="42"/>
      <c r="R32" s="41"/>
      <c r="S32" s="64"/>
      <c r="T32" s="42"/>
      <c r="U32" s="41"/>
      <c r="V32" s="42">
        <v>2</v>
      </c>
      <c r="W32" s="41"/>
      <c r="X32" s="42"/>
      <c r="Y32" s="41"/>
      <c r="Z32" s="64"/>
      <c r="AA32" s="42"/>
      <c r="AB32" s="41"/>
      <c r="AC32" s="42"/>
      <c r="AD32" s="55"/>
      <c r="AE32" s="248">
        <f t="shared" si="1"/>
        <v>0</v>
      </c>
      <c r="AF32" s="248">
        <f t="shared" si="0"/>
        <v>0.0002777777777777778</v>
      </c>
      <c r="AG32" s="248"/>
      <c r="AH32" s="249" t="e">
        <f>RANK(AG32,$AG$3:$AG$50,1)</f>
        <v>#N/A</v>
      </c>
      <c r="AK32" s="463"/>
    </row>
    <row r="33" spans="1:37" ht="12.75" customHeight="1">
      <c r="A33" s="468"/>
      <c r="B33" s="25" t="s">
        <v>138</v>
      </c>
      <c r="C33" s="247" t="s">
        <v>7</v>
      </c>
      <c r="D33" s="127" t="s">
        <v>139</v>
      </c>
      <c r="E33" s="28">
        <v>0.02638888888888889</v>
      </c>
      <c r="F33" s="29"/>
      <c r="G33" s="30"/>
      <c r="H33" s="29">
        <v>2</v>
      </c>
      <c r="I33" s="30"/>
      <c r="J33" s="29"/>
      <c r="K33" s="30"/>
      <c r="L33" s="29">
        <v>2</v>
      </c>
      <c r="M33" s="30"/>
      <c r="N33" s="29"/>
      <c r="O33" s="30"/>
      <c r="P33" s="29"/>
      <c r="Q33" s="30"/>
      <c r="R33" s="29">
        <v>2</v>
      </c>
      <c r="S33" s="61">
        <v>2</v>
      </c>
      <c r="T33" s="30"/>
      <c r="U33" s="29"/>
      <c r="V33" s="30"/>
      <c r="W33" s="29"/>
      <c r="X33" s="30"/>
      <c r="Y33" s="29">
        <v>2</v>
      </c>
      <c r="Z33" s="61">
        <v>2</v>
      </c>
      <c r="AA33" s="30">
        <v>2</v>
      </c>
      <c r="AB33" s="29">
        <v>2</v>
      </c>
      <c r="AC33" s="30"/>
      <c r="AD33" s="33">
        <v>0.02892361111111111</v>
      </c>
      <c r="AE33" s="248">
        <f t="shared" si="1"/>
        <v>0.0025347222222222195</v>
      </c>
      <c r="AF33" s="248">
        <f t="shared" si="0"/>
        <v>0.00030092592592592595</v>
      </c>
      <c r="AG33" s="248">
        <f>AF33+AE33</f>
        <v>0.0028356481481481453</v>
      </c>
      <c r="AH33" s="249">
        <f>RANK(AG33,AG$3:AG$47,1)</f>
        <v>8</v>
      </c>
      <c r="AK33" s="463"/>
    </row>
    <row r="34" spans="1:37" ht="12.75" customHeight="1">
      <c r="A34" s="468"/>
      <c r="B34" s="132"/>
      <c r="C34" s="247"/>
      <c r="D34" s="129" t="s">
        <v>136</v>
      </c>
      <c r="E34" s="130"/>
      <c r="F34" s="19"/>
      <c r="G34" s="21"/>
      <c r="H34" s="19"/>
      <c r="I34" s="21"/>
      <c r="J34" s="19"/>
      <c r="K34" s="21"/>
      <c r="L34" s="19"/>
      <c r="M34" s="21"/>
      <c r="N34" s="19"/>
      <c r="O34" s="21"/>
      <c r="P34" s="19"/>
      <c r="Q34" s="21"/>
      <c r="R34" s="19"/>
      <c r="S34" s="124"/>
      <c r="T34" s="21"/>
      <c r="U34" s="19"/>
      <c r="V34" s="21"/>
      <c r="W34" s="19"/>
      <c r="X34" s="21"/>
      <c r="Y34" s="19"/>
      <c r="Z34" s="124">
        <v>2</v>
      </c>
      <c r="AA34" s="21"/>
      <c r="AB34" s="19">
        <v>2</v>
      </c>
      <c r="AC34" s="21"/>
      <c r="AD34" s="20"/>
      <c r="AE34" s="248">
        <f t="shared" si="1"/>
        <v>0</v>
      </c>
      <c r="AF34" s="248">
        <f t="shared" si="0"/>
        <v>0.0009259259259259259</v>
      </c>
      <c r="AG34" s="248"/>
      <c r="AH34" s="249" t="e">
        <f>RANK(AG34,$AG$3:$AG$50,1)</f>
        <v>#N/A</v>
      </c>
      <c r="AK34" s="463"/>
    </row>
    <row r="35" spans="1:37" ht="12.75" customHeight="1">
      <c r="A35" s="468"/>
      <c r="B35" s="38"/>
      <c r="C35" s="247"/>
      <c r="D35" s="131" t="s">
        <v>141</v>
      </c>
      <c r="E35" s="40"/>
      <c r="F35" s="41">
        <v>2</v>
      </c>
      <c r="G35" s="42"/>
      <c r="H35" s="41">
        <v>2</v>
      </c>
      <c r="I35" s="42"/>
      <c r="J35" s="41"/>
      <c r="K35" s="42"/>
      <c r="L35" s="41"/>
      <c r="M35" s="42"/>
      <c r="N35" s="41"/>
      <c r="O35" s="42"/>
      <c r="P35" s="41"/>
      <c r="Q35" s="42"/>
      <c r="R35" s="41"/>
      <c r="S35" s="64"/>
      <c r="T35" s="42"/>
      <c r="U35" s="41"/>
      <c r="V35" s="42"/>
      <c r="W35" s="41"/>
      <c r="X35" s="42"/>
      <c r="Y35" s="41"/>
      <c r="Z35" s="64">
        <v>2</v>
      </c>
      <c r="AA35" s="42"/>
      <c r="AB35" s="41"/>
      <c r="AC35" s="42"/>
      <c r="AD35" s="55"/>
      <c r="AE35" s="248">
        <f t="shared" si="1"/>
        <v>0</v>
      </c>
      <c r="AF35" s="248">
        <f t="shared" si="0"/>
        <v>0.0015277777777777779</v>
      </c>
      <c r="AG35" s="248"/>
      <c r="AH35" s="249" t="e">
        <f>RANK(AG35,$AG$3:$AG$50,1)</f>
        <v>#N/A</v>
      </c>
      <c r="AK35" s="463"/>
    </row>
    <row r="36" spans="1:37" ht="12.75" customHeight="1">
      <c r="A36" s="468"/>
      <c r="B36" s="25" t="s">
        <v>233</v>
      </c>
      <c r="C36" s="247" t="s">
        <v>7</v>
      </c>
      <c r="D36" s="127" t="s">
        <v>199</v>
      </c>
      <c r="E36" s="28">
        <v>0.027777777777777776</v>
      </c>
      <c r="F36" s="29"/>
      <c r="G36" s="30"/>
      <c r="H36" s="29"/>
      <c r="I36" s="30"/>
      <c r="J36" s="29">
        <v>2</v>
      </c>
      <c r="K36" s="30">
        <v>2</v>
      </c>
      <c r="L36" s="29"/>
      <c r="M36" s="30">
        <v>2</v>
      </c>
      <c r="N36" s="29"/>
      <c r="O36" s="30"/>
      <c r="P36" s="29">
        <v>2</v>
      </c>
      <c r="Q36" s="30"/>
      <c r="R36" s="29">
        <v>2</v>
      </c>
      <c r="S36" s="61">
        <v>2</v>
      </c>
      <c r="T36" s="30">
        <v>2</v>
      </c>
      <c r="U36" s="29">
        <v>50</v>
      </c>
      <c r="V36" s="30"/>
      <c r="W36" s="29">
        <v>2</v>
      </c>
      <c r="X36" s="30">
        <v>2</v>
      </c>
      <c r="Y36" s="29">
        <v>2</v>
      </c>
      <c r="Z36" s="61"/>
      <c r="AA36" s="30"/>
      <c r="AB36" s="29"/>
      <c r="AC36" s="30"/>
      <c r="AD36" s="33">
        <v>0.031782407407407405</v>
      </c>
      <c r="AE36" s="248">
        <f t="shared" si="1"/>
        <v>0.004004629629629629</v>
      </c>
      <c r="AF36" s="248">
        <f t="shared" si="0"/>
        <v>0.0033796296296296296</v>
      </c>
      <c r="AG36" s="248">
        <f>AF36+AE36</f>
        <v>0.007384259259259259</v>
      </c>
      <c r="AH36" s="249">
        <f>RANK(AG36,AG$3:AG$47,1)</f>
        <v>15</v>
      </c>
      <c r="AK36" s="463"/>
    </row>
    <row r="37" spans="1:37" ht="12.75" customHeight="1">
      <c r="A37" s="468"/>
      <c r="B37" s="132"/>
      <c r="C37" s="247"/>
      <c r="D37" s="129" t="s">
        <v>80</v>
      </c>
      <c r="E37" s="130"/>
      <c r="F37" s="19"/>
      <c r="G37" s="21"/>
      <c r="H37" s="19"/>
      <c r="I37" s="21"/>
      <c r="J37" s="19">
        <v>2</v>
      </c>
      <c r="K37" s="21"/>
      <c r="L37" s="19"/>
      <c r="M37" s="21">
        <v>2</v>
      </c>
      <c r="N37" s="19"/>
      <c r="O37" s="21"/>
      <c r="P37" s="19"/>
      <c r="Q37" s="21"/>
      <c r="R37" s="19"/>
      <c r="S37" s="124"/>
      <c r="T37" s="21"/>
      <c r="U37" s="19">
        <v>50</v>
      </c>
      <c r="V37" s="21"/>
      <c r="W37" s="19"/>
      <c r="X37" s="21"/>
      <c r="Y37" s="19"/>
      <c r="Z37" s="124">
        <v>2</v>
      </c>
      <c r="AA37" s="21"/>
      <c r="AB37" s="19"/>
      <c r="AC37" s="21"/>
      <c r="AD37" s="20"/>
      <c r="AE37" s="248">
        <f t="shared" si="1"/>
        <v>0</v>
      </c>
      <c r="AF37" s="248">
        <f t="shared" si="0"/>
        <v>0.0025925925925925925</v>
      </c>
      <c r="AG37" s="248"/>
      <c r="AH37" s="249" t="e">
        <f>RANK(AG37,$AG$3:$AG$50,1)</f>
        <v>#N/A</v>
      </c>
      <c r="AK37" s="463"/>
    </row>
    <row r="38" spans="1:37" ht="12.75" customHeight="1">
      <c r="A38" s="468"/>
      <c r="B38" s="38"/>
      <c r="C38" s="247"/>
      <c r="D38" s="131" t="s">
        <v>83</v>
      </c>
      <c r="E38" s="40"/>
      <c r="F38" s="41">
        <v>2</v>
      </c>
      <c r="G38" s="42"/>
      <c r="H38" s="41">
        <v>2</v>
      </c>
      <c r="I38" s="42"/>
      <c r="J38" s="41">
        <v>2</v>
      </c>
      <c r="K38" s="42"/>
      <c r="L38" s="41"/>
      <c r="M38" s="42">
        <v>2</v>
      </c>
      <c r="N38" s="41">
        <v>2</v>
      </c>
      <c r="O38" s="42"/>
      <c r="P38" s="41"/>
      <c r="Q38" s="42"/>
      <c r="R38" s="41"/>
      <c r="S38" s="64"/>
      <c r="T38" s="42">
        <v>2</v>
      </c>
      <c r="U38" s="41">
        <v>50</v>
      </c>
      <c r="V38" s="42"/>
      <c r="W38" s="41">
        <v>50</v>
      </c>
      <c r="X38" s="42">
        <v>2</v>
      </c>
      <c r="Y38" s="41">
        <v>50</v>
      </c>
      <c r="Z38" s="64">
        <v>2</v>
      </c>
      <c r="AA38" s="42"/>
      <c r="AB38" s="41"/>
      <c r="AC38" s="42"/>
      <c r="AD38" s="55"/>
      <c r="AE38" s="248">
        <f t="shared" si="1"/>
        <v>0</v>
      </c>
      <c r="AF38" s="248">
        <f t="shared" si="0"/>
        <v>0.002037037037037037</v>
      </c>
      <c r="AG38" s="248"/>
      <c r="AH38" s="249" t="e">
        <f>RANK(AG38,$AG$3:$AG$50,1)</f>
        <v>#N/A</v>
      </c>
      <c r="AK38" s="463"/>
    </row>
    <row r="39" spans="1:37" ht="12.75" customHeight="1">
      <c r="A39" s="468"/>
      <c r="B39" s="25" t="s">
        <v>198</v>
      </c>
      <c r="C39" s="247" t="s">
        <v>7</v>
      </c>
      <c r="D39" s="127" t="s">
        <v>196</v>
      </c>
      <c r="E39" s="28">
        <v>0.030555555555555555</v>
      </c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30"/>
      <c r="R39" s="29"/>
      <c r="S39" s="61"/>
      <c r="T39" s="30"/>
      <c r="U39" s="29"/>
      <c r="V39" s="30"/>
      <c r="W39" s="29"/>
      <c r="X39" s="30"/>
      <c r="Y39" s="29"/>
      <c r="Z39" s="61">
        <v>2</v>
      </c>
      <c r="AA39" s="30"/>
      <c r="AB39" s="29"/>
      <c r="AC39" s="30"/>
      <c r="AD39" s="33">
        <v>0.032719907407407406</v>
      </c>
      <c r="AE39" s="248">
        <f t="shared" si="1"/>
        <v>0.0021643518518518513</v>
      </c>
      <c r="AF39" s="248">
        <f t="shared" si="0"/>
        <v>0.00011574074074074073</v>
      </c>
      <c r="AG39" s="248">
        <f>AF39+AE39</f>
        <v>0.0022800925925925922</v>
      </c>
      <c r="AH39" s="249">
        <f>RANK(AG39,AG$3:AG$47,1)</f>
        <v>2</v>
      </c>
      <c r="AK39" s="463"/>
    </row>
    <row r="40" spans="1:37" ht="12.75" customHeight="1">
      <c r="A40" s="468"/>
      <c r="B40" s="132"/>
      <c r="C40" s="247"/>
      <c r="D40" s="129" t="s">
        <v>69</v>
      </c>
      <c r="E40" s="130"/>
      <c r="F40" s="19"/>
      <c r="G40" s="21"/>
      <c r="H40" s="19"/>
      <c r="I40" s="21"/>
      <c r="J40" s="19"/>
      <c r="K40" s="21"/>
      <c r="L40" s="19">
        <v>2</v>
      </c>
      <c r="M40" s="21"/>
      <c r="N40" s="19">
        <v>2</v>
      </c>
      <c r="O40" s="21"/>
      <c r="P40" s="19"/>
      <c r="Q40" s="21"/>
      <c r="R40" s="19"/>
      <c r="S40" s="124"/>
      <c r="T40" s="21"/>
      <c r="U40" s="19"/>
      <c r="V40" s="21"/>
      <c r="W40" s="19"/>
      <c r="X40" s="21"/>
      <c r="Y40" s="19">
        <v>2</v>
      </c>
      <c r="Z40" s="124">
        <v>2</v>
      </c>
      <c r="AA40" s="21"/>
      <c r="AB40" s="19"/>
      <c r="AC40" s="21"/>
      <c r="AD40" s="20"/>
      <c r="AE40" s="248">
        <f t="shared" si="1"/>
        <v>0</v>
      </c>
      <c r="AF40" s="248">
        <f t="shared" si="0"/>
        <v>0.00018518518518518518</v>
      </c>
      <c r="AG40" s="248"/>
      <c r="AH40" s="249" t="e">
        <f>RANK(AG40,$AG$3:$AG$50,1)</f>
        <v>#N/A</v>
      </c>
      <c r="AK40" s="463"/>
    </row>
    <row r="41" spans="1:37" ht="12.75" customHeight="1">
      <c r="A41" s="468"/>
      <c r="B41" s="38"/>
      <c r="C41" s="247"/>
      <c r="D41" s="131" t="s">
        <v>74</v>
      </c>
      <c r="E41" s="40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64"/>
      <c r="T41" s="42"/>
      <c r="U41" s="41"/>
      <c r="V41" s="42"/>
      <c r="W41" s="41"/>
      <c r="X41" s="42"/>
      <c r="Y41" s="41"/>
      <c r="Z41" s="64"/>
      <c r="AA41" s="42"/>
      <c r="AB41" s="41"/>
      <c r="AC41" s="42"/>
      <c r="AD41" s="55"/>
      <c r="AE41" s="248">
        <f t="shared" si="1"/>
        <v>0</v>
      </c>
      <c r="AF41" s="248">
        <f t="shared" si="0"/>
        <v>0.00018518518518518518</v>
      </c>
      <c r="AG41" s="248"/>
      <c r="AH41" s="249" t="e">
        <f>RANK(AG41,$AG$3:$AG$50,1)</f>
        <v>#N/A</v>
      </c>
      <c r="AK41" s="463"/>
    </row>
    <row r="42" spans="1:37" ht="12.75" customHeight="1">
      <c r="A42" s="468"/>
      <c r="B42" s="25" t="s">
        <v>145</v>
      </c>
      <c r="C42" s="247" t="s">
        <v>7</v>
      </c>
      <c r="D42" s="127" t="s">
        <v>143</v>
      </c>
      <c r="E42" s="28">
        <v>0.03263888888888889</v>
      </c>
      <c r="F42" s="29"/>
      <c r="G42" s="30"/>
      <c r="H42" s="29"/>
      <c r="I42" s="30"/>
      <c r="J42" s="29"/>
      <c r="K42" s="30"/>
      <c r="L42" s="29"/>
      <c r="M42" s="30">
        <v>2</v>
      </c>
      <c r="N42" s="29"/>
      <c r="O42" s="30"/>
      <c r="P42" s="29"/>
      <c r="Q42" s="30"/>
      <c r="R42" s="29">
        <v>2</v>
      </c>
      <c r="S42" s="61"/>
      <c r="T42" s="30">
        <v>2</v>
      </c>
      <c r="U42" s="29">
        <v>2</v>
      </c>
      <c r="V42" s="30"/>
      <c r="W42" s="29"/>
      <c r="X42" s="30"/>
      <c r="Y42" s="29"/>
      <c r="Z42" s="61"/>
      <c r="AA42" s="30"/>
      <c r="AB42" s="29"/>
      <c r="AC42" s="30"/>
      <c r="AD42" s="33">
        <v>0.0353125</v>
      </c>
      <c r="AE42" s="248">
        <f t="shared" si="1"/>
        <v>0.0026736111111111058</v>
      </c>
      <c r="AF42" s="248">
        <f t="shared" si="0"/>
        <v>0.0002546296296296296</v>
      </c>
      <c r="AG42" s="248">
        <f>AF42+AE42</f>
        <v>0.0029282407407407356</v>
      </c>
      <c r="AH42" s="249">
        <f>RANK(AG42,AG$3:AG$47,1)</f>
        <v>9</v>
      </c>
      <c r="AK42" s="463"/>
    </row>
    <row r="43" spans="1:37" ht="12.75" customHeight="1" thickBot="1">
      <c r="A43" s="468"/>
      <c r="B43" s="132"/>
      <c r="C43" s="247"/>
      <c r="D43" s="129" t="s">
        <v>148</v>
      </c>
      <c r="E43" s="130"/>
      <c r="F43" s="19"/>
      <c r="G43" s="21"/>
      <c r="H43" s="19">
        <v>2</v>
      </c>
      <c r="I43" s="21"/>
      <c r="J43" s="19">
        <v>2</v>
      </c>
      <c r="K43" s="21"/>
      <c r="L43" s="19"/>
      <c r="M43" s="21"/>
      <c r="N43" s="19"/>
      <c r="O43" s="21"/>
      <c r="P43" s="19"/>
      <c r="Q43" s="21"/>
      <c r="R43" s="19">
        <v>2</v>
      </c>
      <c r="S43" s="124"/>
      <c r="T43" s="21"/>
      <c r="U43" s="19"/>
      <c r="V43" s="21"/>
      <c r="W43" s="19"/>
      <c r="X43" s="21"/>
      <c r="Y43" s="19"/>
      <c r="Z43" s="124"/>
      <c r="AA43" s="21">
        <v>2</v>
      </c>
      <c r="AB43" s="19"/>
      <c r="AC43" s="21"/>
      <c r="AD43" s="20"/>
      <c r="AE43" s="248">
        <f t="shared" si="1"/>
        <v>0</v>
      </c>
      <c r="AF43" s="248">
        <f t="shared" si="0"/>
        <v>0.00023148148148148146</v>
      </c>
      <c r="AG43" s="248"/>
      <c r="AH43" s="249" t="e">
        <f>RANK(AG43,$AG$3:$AG$50,1)</f>
        <v>#N/A</v>
      </c>
      <c r="AK43" s="463"/>
    </row>
    <row r="44" spans="1:37" ht="12.75" customHeight="1" thickBot="1">
      <c r="A44" s="492"/>
      <c r="B44" s="199"/>
      <c r="C44" s="251"/>
      <c r="D44" s="237" t="s">
        <v>146</v>
      </c>
      <c r="E44" s="202"/>
      <c r="F44" s="69"/>
      <c r="G44" s="70"/>
      <c r="H44" s="69"/>
      <c r="I44" s="70"/>
      <c r="J44" s="69"/>
      <c r="K44" s="70"/>
      <c r="L44" s="69">
        <v>2</v>
      </c>
      <c r="M44" s="70"/>
      <c r="N44" s="69">
        <v>2</v>
      </c>
      <c r="O44" s="70"/>
      <c r="P44" s="69"/>
      <c r="Q44" s="70"/>
      <c r="R44" s="69"/>
      <c r="S44" s="238"/>
      <c r="T44" s="70"/>
      <c r="U44" s="69"/>
      <c r="V44" s="70"/>
      <c r="W44" s="69"/>
      <c r="X44" s="70">
        <v>2</v>
      </c>
      <c r="Y44" s="69"/>
      <c r="Z44" s="238"/>
      <c r="AA44" s="70"/>
      <c r="AB44" s="69"/>
      <c r="AC44" s="70"/>
      <c r="AD44" s="221"/>
      <c r="AE44" s="252">
        <f t="shared" si="1"/>
        <v>0</v>
      </c>
      <c r="AF44" s="252">
        <f t="shared" si="0"/>
        <v>0.0013425925925925925</v>
      </c>
      <c r="AG44" s="252"/>
      <c r="AH44" s="229" t="e">
        <f>RANK(AG44,$AG$3:$AG$50,1)</f>
        <v>#N/A</v>
      </c>
      <c r="AK44" s="463"/>
    </row>
    <row r="45" spans="1:37" ht="12.75" customHeight="1" thickBot="1">
      <c r="A45" s="495"/>
      <c r="B45" s="206" t="s">
        <v>289</v>
      </c>
      <c r="C45" s="164"/>
      <c r="D45" s="239" t="s">
        <v>150</v>
      </c>
      <c r="E45" s="240">
        <v>0.036111111111111115</v>
      </c>
      <c r="F45" s="209"/>
      <c r="G45" s="210"/>
      <c r="H45" s="209"/>
      <c r="I45" s="210">
        <v>2</v>
      </c>
      <c r="J45" s="209"/>
      <c r="K45" s="210"/>
      <c r="L45" s="209"/>
      <c r="M45" s="210"/>
      <c r="N45" s="209"/>
      <c r="O45" s="210"/>
      <c r="P45" s="209"/>
      <c r="Q45" s="210"/>
      <c r="R45" s="209"/>
      <c r="S45" s="241"/>
      <c r="T45" s="210"/>
      <c r="U45" s="209"/>
      <c r="V45" s="210"/>
      <c r="W45" s="209"/>
      <c r="X45" s="210">
        <v>2</v>
      </c>
      <c r="Y45" s="209"/>
      <c r="Z45" s="241"/>
      <c r="AA45" s="210"/>
      <c r="AB45" s="209">
        <v>2</v>
      </c>
      <c r="AC45" s="210"/>
      <c r="AD45" s="211">
        <v>0.03953703703703703</v>
      </c>
      <c r="AE45" s="166">
        <f t="shared" si="1"/>
        <v>0.0034259259259259156</v>
      </c>
      <c r="AF45" s="166">
        <f t="shared" si="0"/>
        <v>0.0013425925925925925</v>
      </c>
      <c r="AG45" s="166">
        <f>AF45+AE45</f>
        <v>0.004768518518518508</v>
      </c>
      <c r="AH45" s="458">
        <f>RANK(AG45,AG$3:AG$47,1)</f>
        <v>14</v>
      </c>
      <c r="AK45" s="463"/>
    </row>
    <row r="46" spans="1:37" ht="12.75" customHeight="1" thickBot="1">
      <c r="A46" s="496"/>
      <c r="B46" s="132"/>
      <c r="C46" s="247"/>
      <c r="D46" s="129" t="s">
        <v>220</v>
      </c>
      <c r="E46" s="130"/>
      <c r="F46" s="19">
        <v>2</v>
      </c>
      <c r="G46" s="21"/>
      <c r="H46" s="19"/>
      <c r="I46" s="21"/>
      <c r="J46" s="19"/>
      <c r="K46" s="21"/>
      <c r="L46" s="19"/>
      <c r="M46" s="21"/>
      <c r="N46" s="19">
        <v>2</v>
      </c>
      <c r="O46" s="21"/>
      <c r="P46" s="19"/>
      <c r="Q46" s="21"/>
      <c r="R46" s="19"/>
      <c r="S46" s="124"/>
      <c r="T46" s="21"/>
      <c r="U46" s="19">
        <v>50</v>
      </c>
      <c r="V46" s="21">
        <v>50</v>
      </c>
      <c r="W46" s="19"/>
      <c r="X46" s="21"/>
      <c r="Y46" s="19"/>
      <c r="Z46" s="124"/>
      <c r="AA46" s="21"/>
      <c r="AB46" s="19"/>
      <c r="AC46" s="21"/>
      <c r="AD46" s="20"/>
      <c r="AE46" s="248">
        <f t="shared" si="1"/>
        <v>0</v>
      </c>
      <c r="AF46" s="248">
        <f t="shared" si="0"/>
        <v>0.001273148148148148</v>
      </c>
      <c r="AG46" s="248"/>
      <c r="AH46" s="498" t="e">
        <f>RANK(AG46,$AG$3:$AG$50,1)</f>
        <v>#N/A</v>
      </c>
      <c r="AK46" s="463"/>
    </row>
    <row r="47" spans="1:37" ht="12.75" customHeight="1" thickBot="1">
      <c r="A47" s="497"/>
      <c r="B47" s="214"/>
      <c r="C47" s="165"/>
      <c r="D47" s="242" t="s">
        <v>117</v>
      </c>
      <c r="E47" s="216"/>
      <c r="F47" s="217"/>
      <c r="G47" s="218"/>
      <c r="H47" s="217"/>
      <c r="I47" s="218"/>
      <c r="J47" s="217"/>
      <c r="K47" s="218"/>
      <c r="L47" s="217"/>
      <c r="M47" s="218"/>
      <c r="N47" s="217"/>
      <c r="O47" s="218"/>
      <c r="P47" s="217"/>
      <c r="Q47" s="218"/>
      <c r="R47" s="217"/>
      <c r="S47" s="243"/>
      <c r="T47" s="218"/>
      <c r="U47" s="217"/>
      <c r="V47" s="218"/>
      <c r="W47" s="217"/>
      <c r="X47" s="218">
        <v>2</v>
      </c>
      <c r="Y47" s="217"/>
      <c r="Z47" s="243">
        <v>2</v>
      </c>
      <c r="AA47" s="218"/>
      <c r="AB47" s="217">
        <v>2</v>
      </c>
      <c r="AC47" s="218"/>
      <c r="AD47" s="222"/>
      <c r="AE47" s="457">
        <f t="shared" si="1"/>
        <v>0</v>
      </c>
      <c r="AF47" s="457">
        <f t="shared" si="0"/>
        <v>6.944444444444444E-05</v>
      </c>
      <c r="AG47" s="457"/>
      <c r="AH47" s="459" t="e">
        <f>RANK(AG47,$AG$3:$AG$50,1)</f>
        <v>#N/A</v>
      </c>
      <c r="AK47" s="463"/>
    </row>
    <row r="48" spans="1:37" ht="12.75" customHeight="1">
      <c r="A48" s="491"/>
      <c r="B48" s="119"/>
      <c r="C48" s="461"/>
      <c r="D48" s="129"/>
      <c r="E48" s="1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21"/>
      <c r="AE48" s="462"/>
      <c r="AF48" s="462"/>
      <c r="AG48" s="462"/>
      <c r="AH48" s="463"/>
      <c r="AI48" s="182"/>
      <c r="AK48" s="463"/>
    </row>
    <row r="49" spans="1:37" ht="12.75" customHeight="1">
      <c r="A49" s="491"/>
      <c r="B49" s="119"/>
      <c r="C49" s="461"/>
      <c r="D49" s="129"/>
      <c r="E49" s="12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21"/>
      <c r="AE49" s="462"/>
      <c r="AF49" s="462"/>
      <c r="AG49" s="462"/>
      <c r="AH49" s="463"/>
      <c r="AI49" s="182"/>
      <c r="AK49" s="463"/>
    </row>
    <row r="50" spans="1:37" ht="12.75" customHeight="1">
      <c r="A50" s="491"/>
      <c r="B50" s="119"/>
      <c r="C50" s="461"/>
      <c r="D50" s="129"/>
      <c r="E50" s="1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21"/>
      <c r="AE50" s="462"/>
      <c r="AF50" s="462"/>
      <c r="AG50" s="462"/>
      <c r="AH50" s="463"/>
      <c r="AI50" s="182"/>
      <c r="AK50" s="463"/>
    </row>
    <row r="51" spans="1:37" ht="12.75" customHeight="1">
      <c r="A51" s="114"/>
      <c r="B51" s="119"/>
      <c r="C51" s="119"/>
      <c r="D51" s="134"/>
      <c r="E51" s="120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21"/>
      <c r="AE51" s="122"/>
      <c r="AF51" s="122"/>
      <c r="AG51" s="122"/>
      <c r="AH51" s="123"/>
      <c r="AI51" s="182"/>
      <c r="AK51" s="463"/>
    </row>
    <row r="52" spans="1:37" ht="12.75" customHeight="1">
      <c r="A52" s="114"/>
      <c r="B52" s="119"/>
      <c r="C52" s="119"/>
      <c r="D52" s="134"/>
      <c r="E52" s="1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21"/>
      <c r="AE52" s="122"/>
      <c r="AF52" s="122"/>
      <c r="AG52" s="122"/>
      <c r="AH52" s="123"/>
      <c r="AI52" s="182"/>
      <c r="AK52" s="463"/>
    </row>
    <row r="53" spans="1:37" ht="12.75" customHeight="1">
      <c r="A53" s="114"/>
      <c r="B53" s="119"/>
      <c r="C53" s="119"/>
      <c r="D53" s="134"/>
      <c r="E53" s="12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21"/>
      <c r="AE53" s="462"/>
      <c r="AF53" s="122"/>
      <c r="AG53" s="122"/>
      <c r="AH53" s="123"/>
      <c r="AI53" s="182"/>
      <c r="AK53" s="463"/>
    </row>
    <row r="54" spans="1:37" ht="12.75" customHeight="1">
      <c r="A54" s="114"/>
      <c r="B54" s="119"/>
      <c r="C54" s="119"/>
      <c r="D54" s="134"/>
      <c r="E54" s="12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21"/>
      <c r="AE54" s="462"/>
      <c r="AF54" s="122"/>
      <c r="AG54" s="122"/>
      <c r="AH54" s="123"/>
      <c r="AI54" s="182"/>
      <c r="AK54" s="463"/>
    </row>
    <row r="55" spans="1:37" ht="12.75" customHeight="1">
      <c r="A55" s="114"/>
      <c r="B55" s="119"/>
      <c r="C55" s="119"/>
      <c r="D55" s="134"/>
      <c r="E55" s="12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21"/>
      <c r="AE55" s="462"/>
      <c r="AF55" s="122"/>
      <c r="AG55" s="122"/>
      <c r="AH55" s="123"/>
      <c r="AI55" s="182"/>
      <c r="AK55" s="463"/>
    </row>
    <row r="56" spans="1:35" ht="12.75" customHeight="1">
      <c r="A56" s="114"/>
      <c r="B56" s="119"/>
      <c r="C56" s="119"/>
      <c r="D56" s="134"/>
      <c r="E56" s="12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21"/>
      <c r="AE56" s="122"/>
      <c r="AF56" s="122"/>
      <c r="AG56" s="122"/>
      <c r="AH56" s="123"/>
      <c r="AI56" s="182"/>
    </row>
    <row r="57" spans="1:35" ht="12.75" customHeight="1">
      <c r="A57" s="114"/>
      <c r="B57" s="119"/>
      <c r="C57" s="119"/>
      <c r="D57" s="123"/>
      <c r="E57" s="12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21"/>
      <c r="AE57" s="122"/>
      <c r="AF57" s="122"/>
      <c r="AG57" s="122"/>
      <c r="AH57" s="123"/>
      <c r="AI57" s="182"/>
    </row>
    <row r="58" spans="1:35" ht="12.75" customHeight="1">
      <c r="A58" s="114"/>
      <c r="B58" s="119"/>
      <c r="C58" s="119"/>
      <c r="D58" s="134"/>
      <c r="E58" s="12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21"/>
      <c r="AE58" s="122"/>
      <c r="AF58" s="122"/>
      <c r="AG58" s="122"/>
      <c r="AH58" s="123"/>
      <c r="AI58" s="182"/>
    </row>
    <row r="59" spans="1:35" ht="12.75" customHeight="1">
      <c r="A59" s="114"/>
      <c r="B59" s="119"/>
      <c r="C59" s="119"/>
      <c r="D59" s="134"/>
      <c r="E59" s="120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21"/>
      <c r="AE59" s="122"/>
      <c r="AF59" s="122"/>
      <c r="AG59" s="122"/>
      <c r="AH59" s="123"/>
      <c r="AI59" s="182"/>
    </row>
    <row r="60" spans="1:35" ht="12.75" customHeight="1">
      <c r="A60" s="114"/>
      <c r="B60" s="119"/>
      <c r="C60" s="119"/>
      <c r="D60" s="134"/>
      <c r="E60" s="120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21"/>
      <c r="AE60" s="122"/>
      <c r="AF60" s="122"/>
      <c r="AG60" s="122"/>
      <c r="AH60" s="123"/>
      <c r="AI60" s="182"/>
    </row>
    <row r="61" spans="1:35" ht="12.75" customHeight="1">
      <c r="A61" s="114"/>
      <c r="B61" s="119"/>
      <c r="C61" s="119"/>
      <c r="D61" s="134"/>
      <c r="E61" s="12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21"/>
      <c r="AE61" s="122"/>
      <c r="AF61" s="122"/>
      <c r="AG61" s="122"/>
      <c r="AH61" s="123"/>
      <c r="AI61" s="182"/>
    </row>
    <row r="62" spans="1:35" ht="12.75" customHeight="1">
      <c r="A62" s="114"/>
      <c r="B62" s="119"/>
      <c r="C62" s="119"/>
      <c r="D62" s="134"/>
      <c r="E62" s="120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21"/>
      <c r="AE62" s="122"/>
      <c r="AF62" s="122"/>
      <c r="AG62" s="122"/>
      <c r="AH62" s="123"/>
      <c r="AI62" s="182"/>
    </row>
    <row r="63" spans="1:35" ht="12.75" customHeight="1">
      <c r="A63" s="114"/>
      <c r="B63" s="119"/>
      <c r="C63" s="119"/>
      <c r="D63" s="134"/>
      <c r="E63" s="120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21"/>
      <c r="AE63" s="122"/>
      <c r="AF63" s="122"/>
      <c r="AG63" s="122"/>
      <c r="AH63" s="123"/>
      <c r="AI63" s="182"/>
    </row>
    <row r="64" spans="1:35" ht="12.75" customHeight="1">
      <c r="A64" s="114"/>
      <c r="B64" s="119"/>
      <c r="C64" s="119"/>
      <c r="D64" s="134"/>
      <c r="E64" s="120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21"/>
      <c r="AE64" s="122"/>
      <c r="AF64" s="122"/>
      <c r="AG64" s="122"/>
      <c r="AH64" s="123"/>
      <c r="AI64" s="182"/>
    </row>
    <row r="65" spans="1:35" ht="12.75" customHeight="1">
      <c r="A65" s="114"/>
      <c r="B65" s="119"/>
      <c r="C65" s="119"/>
      <c r="D65" s="134"/>
      <c r="E65" s="120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21"/>
      <c r="AE65" s="122"/>
      <c r="AF65" s="122"/>
      <c r="AG65" s="122"/>
      <c r="AH65" s="123"/>
      <c r="AI65" s="182"/>
    </row>
    <row r="66" spans="1:35" ht="12.75" customHeigh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</row>
  </sheetData>
  <mergeCells count="116">
    <mergeCell ref="AE53:AE55"/>
    <mergeCell ref="AK53:AK55"/>
    <mergeCell ref="AG45:AG47"/>
    <mergeCell ref="AH45:AH47"/>
    <mergeCell ref="AK47:AK49"/>
    <mergeCell ref="AG48:AG50"/>
    <mergeCell ref="AH48:AH50"/>
    <mergeCell ref="AK50:AK52"/>
    <mergeCell ref="A48:A50"/>
    <mergeCell ref="C48:C50"/>
    <mergeCell ref="AE48:AE50"/>
    <mergeCell ref="AF48:AF50"/>
    <mergeCell ref="A45:A47"/>
    <mergeCell ref="C45:C47"/>
    <mergeCell ref="AE45:AE47"/>
    <mergeCell ref="AF45:AF47"/>
    <mergeCell ref="AG39:AG41"/>
    <mergeCell ref="AH39:AH41"/>
    <mergeCell ref="AK41:AK43"/>
    <mergeCell ref="A42:A44"/>
    <mergeCell ref="C42:C44"/>
    <mergeCell ref="AE42:AE44"/>
    <mergeCell ref="AF42:AF44"/>
    <mergeCell ref="AG42:AG44"/>
    <mergeCell ref="AH42:AH44"/>
    <mergeCell ref="AK44:AK46"/>
    <mergeCell ref="A39:A41"/>
    <mergeCell ref="C39:C41"/>
    <mergeCell ref="AE39:AE41"/>
    <mergeCell ref="AF39:AF41"/>
    <mergeCell ref="AG33:AG35"/>
    <mergeCell ref="AH33:AH35"/>
    <mergeCell ref="AK35:AK37"/>
    <mergeCell ref="A36:A38"/>
    <mergeCell ref="C36:C38"/>
    <mergeCell ref="AE36:AE38"/>
    <mergeCell ref="AF36:AF38"/>
    <mergeCell ref="AG36:AG38"/>
    <mergeCell ref="AH36:AH38"/>
    <mergeCell ref="AK38:AK40"/>
    <mergeCell ref="A33:A35"/>
    <mergeCell ref="C33:C35"/>
    <mergeCell ref="AE33:AE35"/>
    <mergeCell ref="AF33:AF35"/>
    <mergeCell ref="AG27:AG29"/>
    <mergeCell ref="AH27:AH29"/>
    <mergeCell ref="AK29:AK31"/>
    <mergeCell ref="A30:A32"/>
    <mergeCell ref="C30:C32"/>
    <mergeCell ref="AE30:AE32"/>
    <mergeCell ref="AF30:AF32"/>
    <mergeCell ref="AG30:AG32"/>
    <mergeCell ref="AH30:AH32"/>
    <mergeCell ref="AK32:AK34"/>
    <mergeCell ref="A27:A29"/>
    <mergeCell ref="C27:C29"/>
    <mergeCell ref="AE27:AE29"/>
    <mergeCell ref="AF27:AF29"/>
    <mergeCell ref="AG21:AG23"/>
    <mergeCell ref="AH21:AH23"/>
    <mergeCell ref="AK23:AK25"/>
    <mergeCell ref="A24:A26"/>
    <mergeCell ref="C24:C26"/>
    <mergeCell ref="AE24:AE26"/>
    <mergeCell ref="AF24:AF26"/>
    <mergeCell ref="AG24:AG26"/>
    <mergeCell ref="AH24:AH26"/>
    <mergeCell ref="AK26:AK28"/>
    <mergeCell ref="A21:A23"/>
    <mergeCell ref="C21:C23"/>
    <mergeCell ref="AE21:AE23"/>
    <mergeCell ref="AF21:AF23"/>
    <mergeCell ref="AG15:AG17"/>
    <mergeCell ref="AH15:AH17"/>
    <mergeCell ref="AK17:AK19"/>
    <mergeCell ref="A18:A20"/>
    <mergeCell ref="C18:C20"/>
    <mergeCell ref="AE18:AE20"/>
    <mergeCell ref="AF18:AF20"/>
    <mergeCell ref="AG18:AG20"/>
    <mergeCell ref="AH18:AH20"/>
    <mergeCell ref="AK20:AK22"/>
    <mergeCell ref="A15:A17"/>
    <mergeCell ref="C15:C17"/>
    <mergeCell ref="AE15:AE17"/>
    <mergeCell ref="AF15:AF17"/>
    <mergeCell ref="AG9:AG11"/>
    <mergeCell ref="AH9:AH11"/>
    <mergeCell ref="AK11:AK13"/>
    <mergeCell ref="A12:A14"/>
    <mergeCell ref="C12:C14"/>
    <mergeCell ref="AE12:AE14"/>
    <mergeCell ref="AF12:AF14"/>
    <mergeCell ref="AG12:AG14"/>
    <mergeCell ref="AH12:AH14"/>
    <mergeCell ref="AK14:AK16"/>
    <mergeCell ref="A9:A11"/>
    <mergeCell ref="C9:C11"/>
    <mergeCell ref="AE9:AE11"/>
    <mergeCell ref="AF9:AF11"/>
    <mergeCell ref="AG6:AG8"/>
    <mergeCell ref="AH6:AH8"/>
    <mergeCell ref="A3:A5"/>
    <mergeCell ref="C3:C5"/>
    <mergeCell ref="A6:A8"/>
    <mergeCell ref="C6:C8"/>
    <mergeCell ref="AE6:AE8"/>
    <mergeCell ref="AF6:AF8"/>
    <mergeCell ref="AH1:AH2"/>
    <mergeCell ref="AE3:AE5"/>
    <mergeCell ref="AF3:AF5"/>
    <mergeCell ref="A1:A2"/>
    <mergeCell ref="B1:B2"/>
    <mergeCell ref="F1:AC1"/>
    <mergeCell ref="AG3:AG5"/>
    <mergeCell ref="AH3:AH5"/>
  </mergeCells>
  <printOptions/>
  <pageMargins left="0.39375" right="0.5118055555555555" top="1.0527777777777778" bottom="1.0527777777777778" header="0.7875" footer="0.7875"/>
  <pageSetup horizontalDpi="300" verticalDpi="300" orientation="landscape" paperSize="9" scale="7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B1">
      <selection activeCell="B16" sqref="B16"/>
    </sheetView>
  </sheetViews>
  <sheetFormatPr defaultColWidth="9.00390625" defaultRowHeight="12.75"/>
  <cols>
    <col min="1" max="1" width="0" style="0" hidden="1" customWidth="1"/>
    <col min="2" max="2" width="34.125" style="0" customWidth="1"/>
    <col min="3" max="3" width="0" style="0" hidden="1" customWidth="1"/>
    <col min="4" max="4" width="9.625" style="0" customWidth="1"/>
    <col min="5" max="5" width="0" style="0" hidden="1" customWidth="1"/>
    <col min="7" max="7" width="0" style="0" hidden="1" customWidth="1"/>
    <col min="9" max="9" width="0" style="0" hidden="1" customWidth="1"/>
    <col min="11" max="11" width="0" style="0" hidden="1" customWidth="1"/>
    <col min="13" max="13" width="10.25390625" style="0" customWidth="1"/>
    <col min="14" max="14" width="0" style="135" hidden="1" customWidth="1"/>
  </cols>
  <sheetData>
    <row r="1" spans="2:15" ht="15.75" customHeight="1" thickBot="1">
      <c r="B1" s="499" t="s">
        <v>290</v>
      </c>
      <c r="C1" s="502" t="s">
        <v>291</v>
      </c>
      <c r="D1" s="502"/>
      <c r="E1" s="502"/>
      <c r="F1" s="502"/>
      <c r="G1" s="502"/>
      <c r="H1" s="502"/>
      <c r="I1" s="502"/>
      <c r="J1" s="502"/>
      <c r="K1" s="502"/>
      <c r="L1" s="136"/>
      <c r="M1" s="501" t="s">
        <v>292</v>
      </c>
      <c r="N1" s="503" t="s">
        <v>14</v>
      </c>
      <c r="O1" s="501" t="s">
        <v>14</v>
      </c>
    </row>
    <row r="2" spans="2:15" ht="26.25" customHeight="1" thickBot="1">
      <c r="B2" s="500"/>
      <c r="C2" s="136" t="s">
        <v>293</v>
      </c>
      <c r="D2" s="136" t="s">
        <v>293</v>
      </c>
      <c r="E2" s="82" t="s">
        <v>294</v>
      </c>
      <c r="F2" s="82" t="s">
        <v>294</v>
      </c>
      <c r="G2" s="82" t="s">
        <v>295</v>
      </c>
      <c r="H2" s="82" t="s">
        <v>295</v>
      </c>
      <c r="I2" s="82" t="s">
        <v>296</v>
      </c>
      <c r="J2" s="82" t="s">
        <v>296</v>
      </c>
      <c r="K2" s="137" t="s">
        <v>297</v>
      </c>
      <c r="L2" s="137" t="s">
        <v>297</v>
      </c>
      <c r="M2" s="501"/>
      <c r="N2" s="503"/>
      <c r="O2" s="501"/>
    </row>
    <row r="3" spans="1:15" ht="21" thickBot="1">
      <c r="A3">
        <v>1</v>
      </c>
      <c r="B3" s="138" t="s">
        <v>38</v>
      </c>
      <c r="C3" s="139">
        <v>1</v>
      </c>
      <c r="D3" s="139">
        <f aca="true" t="shared" si="0" ref="D3:D15">RANK(C3,C$3:C$15,1)</f>
        <v>1</v>
      </c>
      <c r="E3" s="139">
        <v>3</v>
      </c>
      <c r="F3" s="139">
        <f aca="true" t="shared" si="1" ref="F3:F15">RANK(E3,E$3:E$15,1)</f>
        <v>2</v>
      </c>
      <c r="G3" s="139">
        <v>7</v>
      </c>
      <c r="H3" s="139">
        <f aca="true" t="shared" si="2" ref="H3:H15">RANK(G3,G$3:G$15,1)</f>
        <v>4</v>
      </c>
      <c r="I3" s="139">
        <v>5</v>
      </c>
      <c r="J3" s="139">
        <f aca="true" t="shared" si="3" ref="J3:J15">RANK(I3,I$3:I$15,1)</f>
        <v>4</v>
      </c>
      <c r="K3" s="139">
        <v>1</v>
      </c>
      <c r="L3" s="139">
        <f aca="true" t="shared" si="4" ref="L3:L15">RANK(K3,K$3:K$15,1)</f>
        <v>1</v>
      </c>
      <c r="M3" s="139">
        <f aca="true" t="shared" si="5" ref="M3:M15">D3+F3+H3+J3+L3</f>
        <v>12</v>
      </c>
      <c r="N3" s="140">
        <f>RANK(M3,$M$3:$M$8,1)</f>
        <v>1</v>
      </c>
      <c r="O3" s="139">
        <v>1</v>
      </c>
    </row>
    <row r="4" spans="1:15" ht="21" thickBot="1">
      <c r="A4">
        <v>2</v>
      </c>
      <c r="B4" s="138" t="s">
        <v>198</v>
      </c>
      <c r="C4" s="139">
        <v>4</v>
      </c>
      <c r="D4" s="139">
        <f t="shared" si="0"/>
        <v>3</v>
      </c>
      <c r="E4" s="139">
        <v>4</v>
      </c>
      <c r="F4" s="139">
        <f t="shared" si="1"/>
        <v>3</v>
      </c>
      <c r="G4" s="139">
        <v>4</v>
      </c>
      <c r="H4" s="139">
        <f t="shared" si="2"/>
        <v>2</v>
      </c>
      <c r="I4" s="139">
        <v>4</v>
      </c>
      <c r="J4" s="139">
        <f t="shared" si="3"/>
        <v>3</v>
      </c>
      <c r="K4" s="139">
        <v>2</v>
      </c>
      <c r="L4" s="139">
        <f t="shared" si="4"/>
        <v>2</v>
      </c>
      <c r="M4" s="139">
        <f t="shared" si="5"/>
        <v>13</v>
      </c>
      <c r="N4" s="140">
        <f>RANK(M4,$M$3:$M$8,1)</f>
        <v>2</v>
      </c>
      <c r="O4" s="139">
        <v>2</v>
      </c>
    </row>
    <row r="5" spans="1:15" ht="21" thickBot="1">
      <c r="A5">
        <v>3</v>
      </c>
      <c r="B5" s="138" t="s">
        <v>123</v>
      </c>
      <c r="C5" s="139">
        <v>10</v>
      </c>
      <c r="D5" s="139">
        <f t="shared" si="0"/>
        <v>5</v>
      </c>
      <c r="E5" s="139">
        <v>6</v>
      </c>
      <c r="F5" s="139">
        <f t="shared" si="1"/>
        <v>4</v>
      </c>
      <c r="G5" s="139">
        <v>2</v>
      </c>
      <c r="H5" s="139">
        <f t="shared" si="2"/>
        <v>1</v>
      </c>
      <c r="I5" s="139">
        <v>3</v>
      </c>
      <c r="J5" s="139">
        <f t="shared" si="3"/>
        <v>2</v>
      </c>
      <c r="K5" s="139">
        <v>3</v>
      </c>
      <c r="L5" s="139">
        <f t="shared" si="4"/>
        <v>3</v>
      </c>
      <c r="M5" s="139">
        <f t="shared" si="5"/>
        <v>15</v>
      </c>
      <c r="N5" s="140">
        <f>RANK(M5,$M$3:$M$8,1)</f>
        <v>3</v>
      </c>
      <c r="O5" s="139">
        <v>3</v>
      </c>
    </row>
    <row r="6" spans="1:15" ht="21" thickBot="1">
      <c r="A6">
        <v>4</v>
      </c>
      <c r="B6" s="138" t="s">
        <v>89</v>
      </c>
      <c r="C6" s="139">
        <v>2</v>
      </c>
      <c r="D6" s="139">
        <f t="shared" si="0"/>
        <v>2</v>
      </c>
      <c r="E6" s="139">
        <v>1</v>
      </c>
      <c r="F6" s="139">
        <f t="shared" si="1"/>
        <v>1</v>
      </c>
      <c r="G6" s="139">
        <v>6</v>
      </c>
      <c r="H6" s="139">
        <f t="shared" si="2"/>
        <v>3</v>
      </c>
      <c r="I6" s="139">
        <v>1</v>
      </c>
      <c r="J6" s="139">
        <f t="shared" si="3"/>
        <v>1</v>
      </c>
      <c r="K6" s="139">
        <v>11</v>
      </c>
      <c r="L6" s="139">
        <f t="shared" si="4"/>
        <v>10</v>
      </c>
      <c r="M6" s="139">
        <f t="shared" si="5"/>
        <v>17</v>
      </c>
      <c r="N6" s="140">
        <f>RANK(M6,$M$3:$M$8,1)</f>
        <v>4</v>
      </c>
      <c r="O6" s="139">
        <v>4</v>
      </c>
    </row>
    <row r="7" spans="1:15" ht="21" thickBot="1">
      <c r="A7">
        <v>5</v>
      </c>
      <c r="B7" s="138" t="s">
        <v>112</v>
      </c>
      <c r="C7" s="139">
        <v>28</v>
      </c>
      <c r="D7" s="139">
        <f t="shared" si="0"/>
        <v>8</v>
      </c>
      <c r="E7" s="139">
        <v>16</v>
      </c>
      <c r="F7" s="139">
        <f t="shared" si="1"/>
        <v>10</v>
      </c>
      <c r="G7" s="139">
        <v>8</v>
      </c>
      <c r="H7" s="139">
        <f t="shared" si="2"/>
        <v>5</v>
      </c>
      <c r="I7" s="139">
        <v>9</v>
      </c>
      <c r="J7" s="139">
        <f t="shared" si="3"/>
        <v>7</v>
      </c>
      <c r="K7" s="139">
        <v>4</v>
      </c>
      <c r="L7" s="139">
        <f t="shared" si="4"/>
        <v>4</v>
      </c>
      <c r="M7" s="139">
        <f t="shared" si="5"/>
        <v>34</v>
      </c>
      <c r="N7" s="140">
        <f>RANK(M7,$M$3:$M$8,1)</f>
        <v>6</v>
      </c>
      <c r="O7" s="139">
        <v>5</v>
      </c>
    </row>
    <row r="8" spans="1:15" ht="21" thickBot="1">
      <c r="A8">
        <v>5</v>
      </c>
      <c r="B8" s="138" t="s">
        <v>49</v>
      </c>
      <c r="C8" s="139">
        <v>7</v>
      </c>
      <c r="D8" s="139">
        <f t="shared" si="0"/>
        <v>4</v>
      </c>
      <c r="E8" s="139">
        <v>12</v>
      </c>
      <c r="F8" s="139">
        <f t="shared" si="1"/>
        <v>9</v>
      </c>
      <c r="G8" s="139">
        <v>10</v>
      </c>
      <c r="H8" s="139">
        <f t="shared" si="2"/>
        <v>7</v>
      </c>
      <c r="I8" s="139">
        <v>8</v>
      </c>
      <c r="J8" s="139">
        <f t="shared" si="3"/>
        <v>6</v>
      </c>
      <c r="K8" s="139">
        <v>5</v>
      </c>
      <c r="L8" s="139">
        <f t="shared" si="4"/>
        <v>5</v>
      </c>
      <c r="M8" s="139">
        <f t="shared" si="5"/>
        <v>31</v>
      </c>
      <c r="N8" s="140">
        <f>RANK(M8,$M$3:$M$15,1)</f>
        <v>5</v>
      </c>
      <c r="O8" s="139">
        <v>5</v>
      </c>
    </row>
    <row r="9" spans="1:15" ht="21" thickBot="1">
      <c r="A9">
        <v>7</v>
      </c>
      <c r="B9" s="138" t="s">
        <v>152</v>
      </c>
      <c r="C9" s="139">
        <v>53</v>
      </c>
      <c r="D9" s="139">
        <f t="shared" si="0"/>
        <v>11</v>
      </c>
      <c r="E9" s="139">
        <v>9</v>
      </c>
      <c r="F9" s="139">
        <f t="shared" si="1"/>
        <v>7</v>
      </c>
      <c r="G9" s="139">
        <v>14</v>
      </c>
      <c r="H9" s="139">
        <f t="shared" si="2"/>
        <v>10</v>
      </c>
      <c r="I9" s="139">
        <v>10</v>
      </c>
      <c r="J9" s="139">
        <f t="shared" si="3"/>
        <v>8</v>
      </c>
      <c r="K9" s="139">
        <v>12</v>
      </c>
      <c r="L9" s="139">
        <f t="shared" si="4"/>
        <v>11</v>
      </c>
      <c r="M9" s="139">
        <f t="shared" si="5"/>
        <v>47</v>
      </c>
      <c r="N9" s="139" t="e">
        <f>RANK(M9,$M$3:$M$8,1)</f>
        <v>#N/A</v>
      </c>
      <c r="O9" s="139">
        <v>7</v>
      </c>
    </row>
    <row r="10" spans="1:15" ht="21" thickBot="1">
      <c r="A10">
        <v>8</v>
      </c>
      <c r="B10" s="138" t="s">
        <v>192</v>
      </c>
      <c r="C10" s="141">
        <v>23</v>
      </c>
      <c r="D10" s="139">
        <f t="shared" si="0"/>
        <v>7</v>
      </c>
      <c r="E10" s="139">
        <v>7</v>
      </c>
      <c r="F10" s="139">
        <f t="shared" si="1"/>
        <v>5</v>
      </c>
      <c r="G10" s="139">
        <v>11</v>
      </c>
      <c r="H10" s="139">
        <f t="shared" si="2"/>
        <v>8</v>
      </c>
      <c r="I10" s="139">
        <v>13</v>
      </c>
      <c r="J10" s="139">
        <f t="shared" si="3"/>
        <v>11</v>
      </c>
      <c r="K10" s="139">
        <v>6</v>
      </c>
      <c r="L10" s="139">
        <f t="shared" si="4"/>
        <v>6</v>
      </c>
      <c r="M10" s="139">
        <f t="shared" si="5"/>
        <v>37</v>
      </c>
      <c r="N10" s="139">
        <f aca="true" t="shared" si="6" ref="N10:N15">RANK(M10,$M$3:$M$15,1)</f>
        <v>7</v>
      </c>
      <c r="O10" s="139">
        <v>8</v>
      </c>
    </row>
    <row r="11" spans="1:15" ht="21" thickBot="1">
      <c r="A11">
        <v>9</v>
      </c>
      <c r="B11" s="138" t="s">
        <v>29</v>
      </c>
      <c r="C11" s="139">
        <v>12</v>
      </c>
      <c r="D11" s="139">
        <f t="shared" si="0"/>
        <v>6</v>
      </c>
      <c r="E11" s="139">
        <v>8</v>
      </c>
      <c r="F11" s="139">
        <f t="shared" si="1"/>
        <v>6</v>
      </c>
      <c r="G11" s="139">
        <v>17</v>
      </c>
      <c r="H11" s="139">
        <f t="shared" si="2"/>
        <v>12</v>
      </c>
      <c r="I11" s="139">
        <v>7</v>
      </c>
      <c r="J11" s="139">
        <f t="shared" si="3"/>
        <v>5</v>
      </c>
      <c r="K11" s="139">
        <v>13</v>
      </c>
      <c r="L11" s="139">
        <f t="shared" si="4"/>
        <v>12</v>
      </c>
      <c r="M11" s="139">
        <f t="shared" si="5"/>
        <v>41</v>
      </c>
      <c r="N11" s="139">
        <f t="shared" si="6"/>
        <v>8</v>
      </c>
      <c r="O11" s="139">
        <v>9</v>
      </c>
    </row>
    <row r="12" spans="1:15" ht="21" thickBot="1">
      <c r="A12">
        <v>10</v>
      </c>
      <c r="B12" s="138" t="s">
        <v>17</v>
      </c>
      <c r="C12" s="139">
        <v>35</v>
      </c>
      <c r="D12" s="139">
        <f t="shared" si="0"/>
        <v>10</v>
      </c>
      <c r="E12" s="139">
        <v>19</v>
      </c>
      <c r="F12" s="139">
        <f t="shared" si="1"/>
        <v>12</v>
      </c>
      <c r="G12" s="139">
        <v>9</v>
      </c>
      <c r="H12" s="139">
        <f t="shared" si="2"/>
        <v>6</v>
      </c>
      <c r="I12" s="139">
        <v>12</v>
      </c>
      <c r="J12" s="139">
        <f t="shared" si="3"/>
        <v>10</v>
      </c>
      <c r="K12" s="139">
        <v>7</v>
      </c>
      <c r="L12" s="139">
        <f t="shared" si="4"/>
        <v>7</v>
      </c>
      <c r="M12" s="139">
        <f t="shared" si="5"/>
        <v>45</v>
      </c>
      <c r="N12" s="139">
        <f t="shared" si="6"/>
        <v>9</v>
      </c>
      <c r="O12" s="139">
        <v>10</v>
      </c>
    </row>
    <row r="13" spans="1:15" ht="21" thickBot="1">
      <c r="A13">
        <v>11</v>
      </c>
      <c r="B13" s="138" t="s">
        <v>138</v>
      </c>
      <c r="C13" s="139">
        <v>54</v>
      </c>
      <c r="D13" s="139">
        <f t="shared" si="0"/>
        <v>12</v>
      </c>
      <c r="E13" s="139">
        <v>10</v>
      </c>
      <c r="F13" s="139">
        <f t="shared" si="1"/>
        <v>8</v>
      </c>
      <c r="G13" s="139">
        <v>15</v>
      </c>
      <c r="H13" s="139">
        <f t="shared" si="2"/>
        <v>11</v>
      </c>
      <c r="I13" s="139">
        <v>11</v>
      </c>
      <c r="J13" s="139">
        <f t="shared" si="3"/>
        <v>9</v>
      </c>
      <c r="K13" s="139">
        <v>8</v>
      </c>
      <c r="L13" s="139">
        <f t="shared" si="4"/>
        <v>8</v>
      </c>
      <c r="M13" s="139">
        <f t="shared" si="5"/>
        <v>48</v>
      </c>
      <c r="N13" s="139">
        <f t="shared" si="6"/>
        <v>11</v>
      </c>
      <c r="O13" s="139">
        <v>11</v>
      </c>
    </row>
    <row r="14" spans="1:15" ht="21" thickBot="1">
      <c r="A14">
        <v>12</v>
      </c>
      <c r="B14" s="138" t="s">
        <v>145</v>
      </c>
      <c r="C14" s="139">
        <v>33</v>
      </c>
      <c r="D14" s="139">
        <f t="shared" si="0"/>
        <v>9</v>
      </c>
      <c r="E14" s="139">
        <v>17</v>
      </c>
      <c r="F14" s="139">
        <f t="shared" si="1"/>
        <v>11</v>
      </c>
      <c r="G14" s="139">
        <v>12</v>
      </c>
      <c r="H14" s="139">
        <f t="shared" si="2"/>
        <v>9</v>
      </c>
      <c r="I14" s="139">
        <v>14</v>
      </c>
      <c r="J14" s="139">
        <f t="shared" si="3"/>
        <v>12</v>
      </c>
      <c r="K14" s="139">
        <v>9</v>
      </c>
      <c r="L14" s="139">
        <f t="shared" si="4"/>
        <v>9</v>
      </c>
      <c r="M14" s="139">
        <f t="shared" si="5"/>
        <v>50</v>
      </c>
      <c r="N14" s="139">
        <f t="shared" si="6"/>
        <v>12</v>
      </c>
      <c r="O14" s="139">
        <v>12</v>
      </c>
    </row>
    <row r="15" spans="1:15" ht="21" thickBot="1">
      <c r="A15">
        <v>13</v>
      </c>
      <c r="B15" s="138" t="s">
        <v>233</v>
      </c>
      <c r="C15" s="139">
        <v>69</v>
      </c>
      <c r="D15" s="139">
        <f t="shared" si="0"/>
        <v>13</v>
      </c>
      <c r="E15" s="139">
        <v>22</v>
      </c>
      <c r="F15" s="139">
        <f t="shared" si="1"/>
        <v>13</v>
      </c>
      <c r="G15" s="139">
        <v>18</v>
      </c>
      <c r="H15" s="139">
        <f t="shared" si="2"/>
        <v>13</v>
      </c>
      <c r="I15" s="139">
        <v>17</v>
      </c>
      <c r="J15" s="139">
        <f t="shared" si="3"/>
        <v>13</v>
      </c>
      <c r="K15" s="139">
        <v>15</v>
      </c>
      <c r="L15" s="139">
        <f t="shared" si="4"/>
        <v>13</v>
      </c>
      <c r="M15" s="139">
        <f t="shared" si="5"/>
        <v>65</v>
      </c>
      <c r="N15" s="139">
        <f t="shared" si="6"/>
        <v>13</v>
      </c>
      <c r="O15" s="139">
        <v>13</v>
      </c>
    </row>
  </sheetData>
  <mergeCells count="5">
    <mergeCell ref="B1:B2"/>
    <mergeCell ref="O1:O2"/>
    <mergeCell ref="C1:K1"/>
    <mergeCell ref="M1:M2"/>
    <mergeCell ref="N1:N2"/>
  </mergeCells>
  <printOptions/>
  <pageMargins left="2.75625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Kardashin Sergey</cp:lastModifiedBy>
  <dcterms:created xsi:type="dcterms:W3CDTF">2010-09-27T16:03:05Z</dcterms:created>
  <dcterms:modified xsi:type="dcterms:W3CDTF">2010-09-27T19:19:21Z</dcterms:modified>
  <cp:category/>
  <cp:version/>
  <cp:contentType/>
  <cp:contentStatus/>
</cp:coreProperties>
</file>